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\\fileserver\OUPBE\УСОГЛАСУВАЊЕ 2026\2. февруари 2026\"/>
    </mc:Choice>
  </mc:AlternateContent>
  <xr:revisionPtr revIDLastSave="0" documentId="8_{FB1CA3E2-2FAD-4555-B625-9516B4C27F9F}" xr6:coauthVersionLast="47" xr6:coauthVersionMax="47" xr10:uidLastSave="{00000000-0000-0000-0000-000000000000}"/>
  <bookViews>
    <workbookView xWindow="-28905" yWindow="375" windowWidth="29010" windowHeight="15210" activeTab="5" xr2:uid="{00000000-000D-0000-FFFF-FFFF00000000}"/>
  </bookViews>
  <sheets>
    <sheet name="Cena na poramnuvanje" sheetId="1" r:id="rId1"/>
    <sheet name="Sreden kurs" sheetId="2" r:id="rId2"/>
    <sheet name="Cena na poramnuvanje vo MKD" sheetId="3" r:id="rId3"/>
    <sheet name="Angazirana aFRR energija" sheetId="4" r:id="rId4"/>
    <sheet name="Angazirana mFRR energija" sheetId="5" r:id="rId5"/>
    <sheet name="ACE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" i="6" l="1"/>
  <c r="C5" i="6"/>
  <c r="C6" i="6"/>
  <c r="C7" i="6"/>
  <c r="C8" i="6"/>
  <c r="C9" i="6"/>
  <c r="C10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4" i="5"/>
  <c r="C5" i="5"/>
  <c r="C34" i="5"/>
  <c r="C39" i="5"/>
  <c r="C69" i="5"/>
  <c r="C6" i="5"/>
  <c r="C7" i="5"/>
  <c r="C8" i="5"/>
  <c r="C9" i="5"/>
  <c r="C10" i="5"/>
  <c r="C11" i="5"/>
  <c r="C12" i="5"/>
  <c r="C13" i="5"/>
  <c r="C14" i="5"/>
  <c r="C15" i="5"/>
  <c r="C16" i="5"/>
  <c r="C17" i="5"/>
  <c r="C18" i="5"/>
  <c r="C19" i="5"/>
  <c r="C20" i="5"/>
  <c r="C21" i="5"/>
  <c r="C22" i="5"/>
  <c r="C23" i="5"/>
  <c r="C24" i="5"/>
  <c r="C25" i="5"/>
  <c r="C26" i="5"/>
  <c r="C27" i="5"/>
  <c r="C28" i="5"/>
  <c r="C29" i="5"/>
  <c r="C30" i="5"/>
  <c r="C31" i="5"/>
  <c r="C32" i="5"/>
  <c r="C33" i="5"/>
  <c r="C40" i="5"/>
  <c r="C41" i="5"/>
  <c r="C42" i="5"/>
  <c r="C43" i="5"/>
  <c r="C44" i="5"/>
  <c r="C45" i="5"/>
  <c r="C46" i="5"/>
  <c r="C47" i="5"/>
  <c r="C48" i="5"/>
  <c r="C49" i="5"/>
  <c r="C50" i="5"/>
  <c r="C51" i="5"/>
  <c r="C52" i="5"/>
  <c r="C53" i="5"/>
  <c r="C54" i="5"/>
  <c r="C55" i="5"/>
  <c r="C56" i="5"/>
  <c r="C57" i="5"/>
  <c r="C58" i="5"/>
  <c r="C59" i="5"/>
  <c r="C60" i="5"/>
  <c r="C61" i="5"/>
  <c r="C62" i="5"/>
  <c r="C63" i="5"/>
  <c r="C64" i="5"/>
  <c r="C65" i="5"/>
  <c r="C66" i="5"/>
  <c r="C67" i="5"/>
  <c r="C68" i="5"/>
  <c r="C4" i="4"/>
  <c r="C34" i="4"/>
  <c r="C39" i="4"/>
  <c r="C69" i="4"/>
  <c r="C5" i="4"/>
  <c r="C6" i="4"/>
  <c r="C7" i="4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F104" i="4"/>
  <c r="G104" i="4"/>
  <c r="H104" i="4"/>
  <c r="I104" i="4"/>
  <c r="J104" i="4"/>
  <c r="K104" i="4"/>
  <c r="L104" i="4"/>
  <c r="M104" i="4"/>
  <c r="N104" i="4"/>
  <c r="O104" i="4"/>
  <c r="P104" i="4"/>
  <c r="Q104" i="4"/>
  <c r="R104" i="4"/>
  <c r="S104" i="4"/>
  <c r="T104" i="4"/>
  <c r="U104" i="4"/>
  <c r="V104" i="4"/>
  <c r="W104" i="4"/>
  <c r="X104" i="4"/>
  <c r="Y104" i="4"/>
  <c r="Z104" i="4"/>
  <c r="AA104" i="4"/>
  <c r="AB104" i="4"/>
  <c r="E104" i="4"/>
  <c r="E75" i="4"/>
  <c r="F75" i="4"/>
  <c r="G75" i="4"/>
  <c r="H75" i="4"/>
  <c r="I75" i="4"/>
  <c r="J75" i="4"/>
  <c r="K75" i="4"/>
  <c r="L75" i="4"/>
  <c r="M75" i="4"/>
  <c r="N75" i="4"/>
  <c r="O75" i="4"/>
  <c r="P75" i="4"/>
  <c r="Q75" i="4"/>
  <c r="R75" i="4"/>
  <c r="S75" i="4"/>
  <c r="T75" i="4"/>
  <c r="U75" i="4"/>
  <c r="V75" i="4"/>
  <c r="W75" i="4"/>
  <c r="X75" i="4"/>
  <c r="Y75" i="4"/>
  <c r="Z75" i="4"/>
  <c r="AA75" i="4"/>
  <c r="AB75" i="4"/>
  <c r="E76" i="4"/>
  <c r="F76" i="4"/>
  <c r="G76" i="4"/>
  <c r="H76" i="4"/>
  <c r="I76" i="4"/>
  <c r="J76" i="4"/>
  <c r="K76" i="4"/>
  <c r="L76" i="4"/>
  <c r="M76" i="4"/>
  <c r="N76" i="4"/>
  <c r="O76" i="4"/>
  <c r="P76" i="4"/>
  <c r="Q76" i="4"/>
  <c r="R76" i="4"/>
  <c r="S76" i="4"/>
  <c r="T76" i="4"/>
  <c r="U76" i="4"/>
  <c r="V76" i="4"/>
  <c r="W76" i="4"/>
  <c r="X76" i="4"/>
  <c r="Y76" i="4"/>
  <c r="Z76" i="4"/>
  <c r="AA76" i="4"/>
  <c r="AB76" i="4"/>
  <c r="E77" i="4"/>
  <c r="F77" i="4"/>
  <c r="G77" i="4"/>
  <c r="H77" i="4"/>
  <c r="I77" i="4"/>
  <c r="J77" i="4"/>
  <c r="K77" i="4"/>
  <c r="L77" i="4"/>
  <c r="M77" i="4"/>
  <c r="N77" i="4"/>
  <c r="O77" i="4"/>
  <c r="P77" i="4"/>
  <c r="Q77" i="4"/>
  <c r="R77" i="4"/>
  <c r="S77" i="4"/>
  <c r="T77" i="4"/>
  <c r="U77" i="4"/>
  <c r="V77" i="4"/>
  <c r="W77" i="4"/>
  <c r="X77" i="4"/>
  <c r="Y77" i="4"/>
  <c r="Z77" i="4"/>
  <c r="AA77" i="4"/>
  <c r="AB77" i="4"/>
  <c r="E78" i="4"/>
  <c r="F78" i="4"/>
  <c r="G78" i="4"/>
  <c r="H78" i="4"/>
  <c r="I78" i="4"/>
  <c r="J78" i="4"/>
  <c r="K78" i="4"/>
  <c r="L78" i="4"/>
  <c r="M78" i="4"/>
  <c r="N78" i="4"/>
  <c r="O78" i="4"/>
  <c r="P78" i="4"/>
  <c r="Q78" i="4"/>
  <c r="R78" i="4"/>
  <c r="S78" i="4"/>
  <c r="T78" i="4"/>
  <c r="U78" i="4"/>
  <c r="V78" i="4"/>
  <c r="W78" i="4"/>
  <c r="X78" i="4"/>
  <c r="Y78" i="4"/>
  <c r="Z78" i="4"/>
  <c r="AA78" i="4"/>
  <c r="AB78" i="4"/>
  <c r="E79" i="4"/>
  <c r="F79" i="4"/>
  <c r="G79" i="4"/>
  <c r="H79" i="4"/>
  <c r="I79" i="4"/>
  <c r="J79" i="4"/>
  <c r="K79" i="4"/>
  <c r="L79" i="4"/>
  <c r="M79" i="4"/>
  <c r="N79" i="4"/>
  <c r="O79" i="4"/>
  <c r="P79" i="4"/>
  <c r="Q79" i="4"/>
  <c r="R79" i="4"/>
  <c r="S79" i="4"/>
  <c r="T79" i="4"/>
  <c r="U79" i="4"/>
  <c r="V79" i="4"/>
  <c r="W79" i="4"/>
  <c r="X79" i="4"/>
  <c r="Y79" i="4"/>
  <c r="Z79" i="4"/>
  <c r="AA79" i="4"/>
  <c r="AB79" i="4"/>
  <c r="E80" i="4"/>
  <c r="F80" i="4"/>
  <c r="G80" i="4"/>
  <c r="H80" i="4"/>
  <c r="I80" i="4"/>
  <c r="J80" i="4"/>
  <c r="K80" i="4"/>
  <c r="L80" i="4"/>
  <c r="M80" i="4"/>
  <c r="N80" i="4"/>
  <c r="O80" i="4"/>
  <c r="P80" i="4"/>
  <c r="Q80" i="4"/>
  <c r="R80" i="4"/>
  <c r="S80" i="4"/>
  <c r="T80" i="4"/>
  <c r="U80" i="4"/>
  <c r="V80" i="4"/>
  <c r="W80" i="4"/>
  <c r="X80" i="4"/>
  <c r="Y80" i="4"/>
  <c r="Z80" i="4"/>
  <c r="AA80" i="4"/>
  <c r="AB80" i="4"/>
  <c r="E81" i="4"/>
  <c r="F81" i="4"/>
  <c r="G81" i="4"/>
  <c r="H81" i="4"/>
  <c r="I81" i="4"/>
  <c r="J81" i="4"/>
  <c r="K81" i="4"/>
  <c r="L81" i="4"/>
  <c r="M81" i="4"/>
  <c r="N81" i="4"/>
  <c r="O81" i="4"/>
  <c r="P81" i="4"/>
  <c r="Q81" i="4"/>
  <c r="R81" i="4"/>
  <c r="S81" i="4"/>
  <c r="T81" i="4"/>
  <c r="U81" i="4"/>
  <c r="V81" i="4"/>
  <c r="W81" i="4"/>
  <c r="X81" i="4"/>
  <c r="Y81" i="4"/>
  <c r="Z81" i="4"/>
  <c r="AA81" i="4"/>
  <c r="AB81" i="4"/>
  <c r="E82" i="4"/>
  <c r="F82" i="4"/>
  <c r="G82" i="4"/>
  <c r="H82" i="4"/>
  <c r="I82" i="4"/>
  <c r="J82" i="4"/>
  <c r="K82" i="4"/>
  <c r="L82" i="4"/>
  <c r="M82" i="4"/>
  <c r="N82" i="4"/>
  <c r="O82" i="4"/>
  <c r="P82" i="4"/>
  <c r="Q82" i="4"/>
  <c r="R82" i="4"/>
  <c r="S82" i="4"/>
  <c r="T82" i="4"/>
  <c r="U82" i="4"/>
  <c r="V82" i="4"/>
  <c r="W82" i="4"/>
  <c r="X82" i="4"/>
  <c r="Y82" i="4"/>
  <c r="Z82" i="4"/>
  <c r="AA82" i="4"/>
  <c r="AB82" i="4"/>
  <c r="E83" i="4"/>
  <c r="F83" i="4"/>
  <c r="G83" i="4"/>
  <c r="H83" i="4"/>
  <c r="I83" i="4"/>
  <c r="J83" i="4"/>
  <c r="K83" i="4"/>
  <c r="L83" i="4"/>
  <c r="M83" i="4"/>
  <c r="N83" i="4"/>
  <c r="O83" i="4"/>
  <c r="P83" i="4"/>
  <c r="Q83" i="4"/>
  <c r="R83" i="4"/>
  <c r="S83" i="4"/>
  <c r="T83" i="4"/>
  <c r="U83" i="4"/>
  <c r="V83" i="4"/>
  <c r="W83" i="4"/>
  <c r="X83" i="4"/>
  <c r="Y83" i="4"/>
  <c r="Z83" i="4"/>
  <c r="AA83" i="4"/>
  <c r="AB83" i="4"/>
  <c r="E84" i="4"/>
  <c r="F84" i="4"/>
  <c r="G84" i="4"/>
  <c r="H84" i="4"/>
  <c r="I84" i="4"/>
  <c r="J84" i="4"/>
  <c r="K84" i="4"/>
  <c r="L84" i="4"/>
  <c r="M84" i="4"/>
  <c r="N84" i="4"/>
  <c r="O84" i="4"/>
  <c r="P84" i="4"/>
  <c r="Q84" i="4"/>
  <c r="R84" i="4"/>
  <c r="S84" i="4"/>
  <c r="T84" i="4"/>
  <c r="U84" i="4"/>
  <c r="V84" i="4"/>
  <c r="W84" i="4"/>
  <c r="X84" i="4"/>
  <c r="Y84" i="4"/>
  <c r="Z84" i="4"/>
  <c r="AA84" i="4"/>
  <c r="AB84" i="4"/>
  <c r="E85" i="4"/>
  <c r="F85" i="4"/>
  <c r="G85" i="4"/>
  <c r="H85" i="4"/>
  <c r="I85" i="4"/>
  <c r="J85" i="4"/>
  <c r="K85" i="4"/>
  <c r="L85" i="4"/>
  <c r="M85" i="4"/>
  <c r="N85" i="4"/>
  <c r="O85" i="4"/>
  <c r="P85" i="4"/>
  <c r="Q85" i="4"/>
  <c r="R85" i="4"/>
  <c r="S85" i="4"/>
  <c r="T85" i="4"/>
  <c r="U85" i="4"/>
  <c r="V85" i="4"/>
  <c r="W85" i="4"/>
  <c r="X85" i="4"/>
  <c r="Y85" i="4"/>
  <c r="Z85" i="4"/>
  <c r="AA85" i="4"/>
  <c r="AB85" i="4"/>
  <c r="E86" i="4"/>
  <c r="F86" i="4"/>
  <c r="G86" i="4"/>
  <c r="H86" i="4"/>
  <c r="I86" i="4"/>
  <c r="J86" i="4"/>
  <c r="K86" i="4"/>
  <c r="L86" i="4"/>
  <c r="M86" i="4"/>
  <c r="N86" i="4"/>
  <c r="O86" i="4"/>
  <c r="P86" i="4"/>
  <c r="Q86" i="4"/>
  <c r="R86" i="4"/>
  <c r="S86" i="4"/>
  <c r="T86" i="4"/>
  <c r="U86" i="4"/>
  <c r="V86" i="4"/>
  <c r="W86" i="4"/>
  <c r="X86" i="4"/>
  <c r="Y86" i="4"/>
  <c r="Z86" i="4"/>
  <c r="AA86" i="4"/>
  <c r="AB86" i="4"/>
  <c r="E87" i="4"/>
  <c r="F87" i="4"/>
  <c r="G87" i="4"/>
  <c r="H87" i="4"/>
  <c r="I87" i="4"/>
  <c r="J87" i="4"/>
  <c r="K87" i="4"/>
  <c r="L87" i="4"/>
  <c r="M87" i="4"/>
  <c r="N87" i="4"/>
  <c r="O87" i="4"/>
  <c r="P87" i="4"/>
  <c r="Q87" i="4"/>
  <c r="R87" i="4"/>
  <c r="S87" i="4"/>
  <c r="T87" i="4"/>
  <c r="U87" i="4"/>
  <c r="V87" i="4"/>
  <c r="W87" i="4"/>
  <c r="X87" i="4"/>
  <c r="Y87" i="4"/>
  <c r="Z87" i="4"/>
  <c r="AA87" i="4"/>
  <c r="AB87" i="4"/>
  <c r="E88" i="4"/>
  <c r="F88" i="4"/>
  <c r="G88" i="4"/>
  <c r="H88" i="4"/>
  <c r="I88" i="4"/>
  <c r="J88" i="4"/>
  <c r="K88" i="4"/>
  <c r="L88" i="4"/>
  <c r="M88" i="4"/>
  <c r="N88" i="4"/>
  <c r="O88" i="4"/>
  <c r="P88" i="4"/>
  <c r="Q88" i="4"/>
  <c r="R88" i="4"/>
  <c r="S88" i="4"/>
  <c r="T88" i="4"/>
  <c r="U88" i="4"/>
  <c r="V88" i="4"/>
  <c r="W88" i="4"/>
  <c r="X88" i="4"/>
  <c r="Y88" i="4"/>
  <c r="Z88" i="4"/>
  <c r="AA88" i="4"/>
  <c r="AB88" i="4"/>
  <c r="E89" i="4"/>
  <c r="F89" i="4"/>
  <c r="G89" i="4"/>
  <c r="H89" i="4"/>
  <c r="I89" i="4"/>
  <c r="J89" i="4"/>
  <c r="K89" i="4"/>
  <c r="L89" i="4"/>
  <c r="M89" i="4"/>
  <c r="N89" i="4"/>
  <c r="O89" i="4"/>
  <c r="P89" i="4"/>
  <c r="Q89" i="4"/>
  <c r="R89" i="4"/>
  <c r="S89" i="4"/>
  <c r="T89" i="4"/>
  <c r="U89" i="4"/>
  <c r="V89" i="4"/>
  <c r="W89" i="4"/>
  <c r="X89" i="4"/>
  <c r="Y89" i="4"/>
  <c r="Z89" i="4"/>
  <c r="AA89" i="4"/>
  <c r="AB89" i="4"/>
  <c r="E90" i="4"/>
  <c r="F90" i="4"/>
  <c r="G90" i="4"/>
  <c r="H90" i="4"/>
  <c r="I90" i="4"/>
  <c r="J90" i="4"/>
  <c r="K90" i="4"/>
  <c r="L90" i="4"/>
  <c r="M90" i="4"/>
  <c r="N90" i="4"/>
  <c r="O90" i="4"/>
  <c r="P90" i="4"/>
  <c r="Q90" i="4"/>
  <c r="R90" i="4"/>
  <c r="S90" i="4"/>
  <c r="T90" i="4"/>
  <c r="U90" i="4"/>
  <c r="V90" i="4"/>
  <c r="W90" i="4"/>
  <c r="X90" i="4"/>
  <c r="Y90" i="4"/>
  <c r="Z90" i="4"/>
  <c r="AA90" i="4"/>
  <c r="AB90" i="4"/>
  <c r="E91" i="4"/>
  <c r="F91" i="4"/>
  <c r="G91" i="4"/>
  <c r="H91" i="4"/>
  <c r="I91" i="4"/>
  <c r="J91" i="4"/>
  <c r="K91" i="4"/>
  <c r="L91" i="4"/>
  <c r="M91" i="4"/>
  <c r="N91" i="4"/>
  <c r="O91" i="4"/>
  <c r="P91" i="4"/>
  <c r="Q91" i="4"/>
  <c r="R91" i="4"/>
  <c r="S91" i="4"/>
  <c r="T91" i="4"/>
  <c r="U91" i="4"/>
  <c r="V91" i="4"/>
  <c r="W91" i="4"/>
  <c r="X91" i="4"/>
  <c r="Y91" i="4"/>
  <c r="Z91" i="4"/>
  <c r="AA91" i="4"/>
  <c r="AB91" i="4"/>
  <c r="E92" i="4"/>
  <c r="F92" i="4"/>
  <c r="G92" i="4"/>
  <c r="H92" i="4"/>
  <c r="I92" i="4"/>
  <c r="J92" i="4"/>
  <c r="K92" i="4"/>
  <c r="L92" i="4"/>
  <c r="M92" i="4"/>
  <c r="N92" i="4"/>
  <c r="O92" i="4"/>
  <c r="P92" i="4"/>
  <c r="Q92" i="4"/>
  <c r="R92" i="4"/>
  <c r="S92" i="4"/>
  <c r="T92" i="4"/>
  <c r="U92" i="4"/>
  <c r="V92" i="4"/>
  <c r="W92" i="4"/>
  <c r="X92" i="4"/>
  <c r="Y92" i="4"/>
  <c r="Z92" i="4"/>
  <c r="AA92" i="4"/>
  <c r="AB92" i="4"/>
  <c r="E93" i="4"/>
  <c r="F93" i="4"/>
  <c r="G93" i="4"/>
  <c r="H93" i="4"/>
  <c r="I93" i="4"/>
  <c r="J93" i="4"/>
  <c r="K93" i="4"/>
  <c r="L93" i="4"/>
  <c r="M93" i="4"/>
  <c r="N93" i="4"/>
  <c r="O93" i="4"/>
  <c r="P93" i="4"/>
  <c r="Q93" i="4"/>
  <c r="R93" i="4"/>
  <c r="S93" i="4"/>
  <c r="T93" i="4"/>
  <c r="U93" i="4"/>
  <c r="V93" i="4"/>
  <c r="W93" i="4"/>
  <c r="X93" i="4"/>
  <c r="Y93" i="4"/>
  <c r="Z93" i="4"/>
  <c r="AA93" i="4"/>
  <c r="AB93" i="4"/>
  <c r="E94" i="4"/>
  <c r="F94" i="4"/>
  <c r="G94" i="4"/>
  <c r="H94" i="4"/>
  <c r="I94" i="4"/>
  <c r="J94" i="4"/>
  <c r="K94" i="4"/>
  <c r="L94" i="4"/>
  <c r="M94" i="4"/>
  <c r="N94" i="4"/>
  <c r="O94" i="4"/>
  <c r="P94" i="4"/>
  <c r="Q94" i="4"/>
  <c r="R94" i="4"/>
  <c r="S94" i="4"/>
  <c r="T94" i="4"/>
  <c r="U94" i="4"/>
  <c r="V94" i="4"/>
  <c r="W94" i="4"/>
  <c r="X94" i="4"/>
  <c r="Y94" i="4"/>
  <c r="Z94" i="4"/>
  <c r="AA94" i="4"/>
  <c r="AB94" i="4"/>
  <c r="E95" i="4"/>
  <c r="F95" i="4"/>
  <c r="G95" i="4"/>
  <c r="H95" i="4"/>
  <c r="I95" i="4"/>
  <c r="J95" i="4"/>
  <c r="K95" i="4"/>
  <c r="L95" i="4"/>
  <c r="M95" i="4"/>
  <c r="N95" i="4"/>
  <c r="O95" i="4"/>
  <c r="P95" i="4"/>
  <c r="Q95" i="4"/>
  <c r="R95" i="4"/>
  <c r="S95" i="4"/>
  <c r="T95" i="4"/>
  <c r="U95" i="4"/>
  <c r="V95" i="4"/>
  <c r="W95" i="4"/>
  <c r="X95" i="4"/>
  <c r="Y95" i="4"/>
  <c r="Z95" i="4"/>
  <c r="AA95" i="4"/>
  <c r="AB95" i="4"/>
  <c r="E96" i="4"/>
  <c r="F96" i="4"/>
  <c r="G96" i="4"/>
  <c r="H96" i="4"/>
  <c r="I96" i="4"/>
  <c r="J96" i="4"/>
  <c r="K96" i="4"/>
  <c r="L96" i="4"/>
  <c r="M96" i="4"/>
  <c r="N96" i="4"/>
  <c r="O96" i="4"/>
  <c r="P96" i="4"/>
  <c r="Q96" i="4"/>
  <c r="R96" i="4"/>
  <c r="S96" i="4"/>
  <c r="T96" i="4"/>
  <c r="U96" i="4"/>
  <c r="V96" i="4"/>
  <c r="W96" i="4"/>
  <c r="X96" i="4"/>
  <c r="Y96" i="4"/>
  <c r="Z96" i="4"/>
  <c r="AA96" i="4"/>
  <c r="AB96" i="4"/>
  <c r="E97" i="4"/>
  <c r="F97" i="4"/>
  <c r="G97" i="4"/>
  <c r="H97" i="4"/>
  <c r="I97" i="4"/>
  <c r="J97" i="4"/>
  <c r="K97" i="4"/>
  <c r="L97" i="4"/>
  <c r="M97" i="4"/>
  <c r="N97" i="4"/>
  <c r="O97" i="4"/>
  <c r="P97" i="4"/>
  <c r="Q97" i="4"/>
  <c r="R97" i="4"/>
  <c r="S97" i="4"/>
  <c r="T97" i="4"/>
  <c r="U97" i="4"/>
  <c r="V97" i="4"/>
  <c r="W97" i="4"/>
  <c r="X97" i="4"/>
  <c r="Y97" i="4"/>
  <c r="Z97" i="4"/>
  <c r="AA97" i="4"/>
  <c r="AB97" i="4"/>
  <c r="E98" i="4"/>
  <c r="F98" i="4"/>
  <c r="G98" i="4"/>
  <c r="H98" i="4"/>
  <c r="I98" i="4"/>
  <c r="J98" i="4"/>
  <c r="K98" i="4"/>
  <c r="L98" i="4"/>
  <c r="M98" i="4"/>
  <c r="N98" i="4"/>
  <c r="O98" i="4"/>
  <c r="P98" i="4"/>
  <c r="Q98" i="4"/>
  <c r="R98" i="4"/>
  <c r="S98" i="4"/>
  <c r="T98" i="4"/>
  <c r="U98" i="4"/>
  <c r="V98" i="4"/>
  <c r="W98" i="4"/>
  <c r="X98" i="4"/>
  <c r="Y98" i="4"/>
  <c r="Z98" i="4"/>
  <c r="AA98" i="4"/>
  <c r="AB98" i="4"/>
  <c r="E99" i="4"/>
  <c r="F99" i="4"/>
  <c r="G99" i="4"/>
  <c r="H99" i="4"/>
  <c r="I99" i="4"/>
  <c r="J99" i="4"/>
  <c r="K99" i="4"/>
  <c r="L99" i="4"/>
  <c r="M99" i="4"/>
  <c r="N99" i="4"/>
  <c r="O99" i="4"/>
  <c r="P99" i="4"/>
  <c r="Q99" i="4"/>
  <c r="R99" i="4"/>
  <c r="S99" i="4"/>
  <c r="T99" i="4"/>
  <c r="U99" i="4"/>
  <c r="V99" i="4"/>
  <c r="W99" i="4"/>
  <c r="X99" i="4"/>
  <c r="Y99" i="4"/>
  <c r="Z99" i="4"/>
  <c r="AA99" i="4"/>
  <c r="AB99" i="4"/>
  <c r="E100" i="4"/>
  <c r="F100" i="4"/>
  <c r="G100" i="4"/>
  <c r="H100" i="4"/>
  <c r="I100" i="4"/>
  <c r="J100" i="4"/>
  <c r="K100" i="4"/>
  <c r="L100" i="4"/>
  <c r="M100" i="4"/>
  <c r="N100" i="4"/>
  <c r="O100" i="4"/>
  <c r="P100" i="4"/>
  <c r="Q100" i="4"/>
  <c r="R100" i="4"/>
  <c r="S100" i="4"/>
  <c r="T100" i="4"/>
  <c r="U100" i="4"/>
  <c r="V100" i="4"/>
  <c r="W100" i="4"/>
  <c r="X100" i="4"/>
  <c r="Y100" i="4"/>
  <c r="Z100" i="4"/>
  <c r="AA100" i="4"/>
  <c r="AB100" i="4"/>
  <c r="E101" i="4"/>
  <c r="F101" i="4"/>
  <c r="G101" i="4"/>
  <c r="H101" i="4"/>
  <c r="I101" i="4"/>
  <c r="J101" i="4"/>
  <c r="K101" i="4"/>
  <c r="L101" i="4"/>
  <c r="M101" i="4"/>
  <c r="N101" i="4"/>
  <c r="O101" i="4"/>
  <c r="P101" i="4"/>
  <c r="Q101" i="4"/>
  <c r="R101" i="4"/>
  <c r="S101" i="4"/>
  <c r="T101" i="4"/>
  <c r="U101" i="4"/>
  <c r="V101" i="4"/>
  <c r="W101" i="4"/>
  <c r="X101" i="4"/>
  <c r="Y101" i="4"/>
  <c r="Z101" i="4"/>
  <c r="AA101" i="4"/>
  <c r="AB101" i="4"/>
  <c r="E102" i="4"/>
  <c r="F102" i="4"/>
  <c r="G102" i="4"/>
  <c r="H102" i="4"/>
  <c r="I102" i="4"/>
  <c r="J102" i="4"/>
  <c r="K102" i="4"/>
  <c r="L102" i="4"/>
  <c r="M102" i="4"/>
  <c r="N102" i="4"/>
  <c r="O102" i="4"/>
  <c r="P102" i="4"/>
  <c r="Q102" i="4"/>
  <c r="R102" i="4"/>
  <c r="S102" i="4"/>
  <c r="T102" i="4"/>
  <c r="U102" i="4"/>
  <c r="V102" i="4"/>
  <c r="W102" i="4"/>
  <c r="X102" i="4"/>
  <c r="Y102" i="4"/>
  <c r="Z102" i="4"/>
  <c r="AA102" i="4"/>
  <c r="AB102" i="4"/>
  <c r="E103" i="4"/>
  <c r="F103" i="4"/>
  <c r="G103" i="4"/>
  <c r="H103" i="4"/>
  <c r="I103" i="4"/>
  <c r="J103" i="4"/>
  <c r="K103" i="4"/>
  <c r="L103" i="4"/>
  <c r="M103" i="4"/>
  <c r="N103" i="4"/>
  <c r="O103" i="4"/>
  <c r="P103" i="4"/>
  <c r="Q103" i="4"/>
  <c r="R103" i="4"/>
  <c r="S103" i="4"/>
  <c r="T103" i="4"/>
  <c r="U103" i="4"/>
  <c r="V103" i="4"/>
  <c r="W103" i="4"/>
  <c r="X103" i="4"/>
  <c r="Y103" i="4"/>
  <c r="Z103" i="4"/>
  <c r="AA103" i="4"/>
  <c r="AB103" i="4"/>
  <c r="F74" i="4"/>
  <c r="G74" i="4"/>
  <c r="H74" i="4"/>
  <c r="I74" i="4"/>
  <c r="J74" i="4"/>
  <c r="K74" i="4"/>
  <c r="L74" i="4"/>
  <c r="M74" i="4"/>
  <c r="N74" i="4"/>
  <c r="O74" i="4"/>
  <c r="P74" i="4"/>
  <c r="Q74" i="4"/>
  <c r="R74" i="4"/>
  <c r="S74" i="4"/>
  <c r="T74" i="4"/>
  <c r="U74" i="4"/>
  <c r="V74" i="4"/>
  <c r="W74" i="4"/>
  <c r="X74" i="4"/>
  <c r="Y74" i="4"/>
  <c r="Z74" i="4"/>
  <c r="AA74" i="4"/>
  <c r="AB74" i="4"/>
  <c r="E74" i="4"/>
  <c r="M104" i="5"/>
  <c r="Y103" i="5"/>
  <c r="X103" i="5"/>
  <c r="H103" i="5"/>
  <c r="T102" i="5"/>
  <c r="S102" i="5"/>
  <c r="O101" i="5"/>
  <c r="N101" i="5"/>
  <c r="Y100" i="5"/>
  <c r="J100" i="5"/>
  <c r="I100" i="5"/>
  <c r="T99" i="5"/>
  <c r="O98" i="5"/>
  <c r="AA97" i="5"/>
  <c r="Z97" i="5"/>
  <c r="J97" i="5"/>
  <c r="V96" i="5"/>
  <c r="U96" i="5"/>
  <c r="E96" i="5"/>
  <c r="Q95" i="5"/>
  <c r="P95" i="5"/>
  <c r="AA94" i="5"/>
  <c r="L94" i="5"/>
  <c r="K94" i="5"/>
  <c r="V93" i="5"/>
  <c r="G93" i="5"/>
  <c r="F93" i="5"/>
  <c r="Q92" i="5"/>
  <c r="X90" i="5"/>
  <c r="W90" i="5"/>
  <c r="G90" i="5"/>
  <c r="S89" i="5"/>
  <c r="R89" i="5"/>
  <c r="N88" i="5"/>
  <c r="M88" i="5"/>
  <c r="X87" i="5"/>
  <c r="I87" i="5"/>
  <c r="H87" i="5"/>
  <c r="S86" i="5"/>
  <c r="N85" i="5"/>
  <c r="Z84" i="5"/>
  <c r="Y84" i="5"/>
  <c r="I84" i="5"/>
  <c r="T83" i="5"/>
  <c r="P82" i="5"/>
  <c r="O82" i="5"/>
  <c r="K81" i="5"/>
  <c r="J81" i="5"/>
  <c r="U80" i="5"/>
  <c r="F80" i="5"/>
  <c r="E80" i="5"/>
  <c r="P79" i="5"/>
  <c r="AB78" i="5"/>
  <c r="AA78" i="5"/>
  <c r="K78" i="5"/>
  <c r="W77" i="5"/>
  <c r="V77" i="5"/>
  <c r="F77" i="5"/>
  <c r="Q76" i="5"/>
  <c r="M75" i="5"/>
  <c r="L75" i="5"/>
  <c r="H74" i="5"/>
  <c r="G74" i="5"/>
  <c r="U83" i="5"/>
  <c r="Z81" i="5"/>
  <c r="AB104" i="5"/>
  <c r="AA104" i="5"/>
  <c r="Z104" i="5"/>
  <c r="Y104" i="5"/>
  <c r="X104" i="5"/>
  <c r="W104" i="5"/>
  <c r="V104" i="5"/>
  <c r="U104" i="5"/>
  <c r="T104" i="5"/>
  <c r="S104" i="5"/>
  <c r="R104" i="5"/>
  <c r="Q104" i="5"/>
  <c r="P104" i="5"/>
  <c r="O104" i="5"/>
  <c r="N104" i="5"/>
  <c r="L104" i="5"/>
  <c r="K104" i="5"/>
  <c r="J104" i="5"/>
  <c r="H104" i="5"/>
  <c r="G104" i="5"/>
  <c r="F104" i="5"/>
  <c r="E104" i="5"/>
  <c r="AB103" i="5"/>
  <c r="AA103" i="5"/>
  <c r="Z103" i="5"/>
  <c r="W103" i="5"/>
  <c r="V103" i="5"/>
  <c r="U103" i="5"/>
  <c r="T103" i="5"/>
  <c r="S103" i="5"/>
  <c r="R103" i="5"/>
  <c r="Q103" i="5"/>
  <c r="P103" i="5"/>
  <c r="O103" i="5"/>
  <c r="N103" i="5"/>
  <c r="M103" i="5"/>
  <c r="L103" i="5"/>
  <c r="K103" i="5"/>
  <c r="J103" i="5"/>
  <c r="I103" i="5"/>
  <c r="G103" i="5"/>
  <c r="F103" i="5"/>
  <c r="E103" i="5"/>
  <c r="AB102" i="5"/>
  <c r="AA102" i="5"/>
  <c r="Z102" i="5"/>
  <c r="Y102" i="5"/>
  <c r="X102" i="5"/>
  <c r="W102" i="5"/>
  <c r="V102" i="5"/>
  <c r="U102" i="5"/>
  <c r="R102" i="5"/>
  <c r="Q102" i="5"/>
  <c r="P102" i="5"/>
  <c r="O102" i="5"/>
  <c r="N102" i="5"/>
  <c r="M102" i="5"/>
  <c r="L102" i="5"/>
  <c r="K102" i="5"/>
  <c r="J102" i="5"/>
  <c r="I102" i="5"/>
  <c r="H102" i="5"/>
  <c r="G102" i="5"/>
  <c r="F102" i="5"/>
  <c r="E102" i="5"/>
  <c r="AB101" i="5"/>
  <c r="AA101" i="5"/>
  <c r="Z101" i="5"/>
  <c r="Y101" i="5"/>
  <c r="X101" i="5"/>
  <c r="W101" i="5"/>
  <c r="V101" i="5"/>
  <c r="U101" i="5"/>
  <c r="T101" i="5"/>
  <c r="S101" i="5"/>
  <c r="R101" i="5"/>
  <c r="Q101" i="5"/>
  <c r="P101" i="5"/>
  <c r="M101" i="5"/>
  <c r="L101" i="5"/>
  <c r="K101" i="5"/>
  <c r="J101" i="5"/>
  <c r="I101" i="5"/>
  <c r="H101" i="5"/>
  <c r="G101" i="5"/>
  <c r="F101" i="5"/>
  <c r="E101" i="5"/>
  <c r="AB100" i="5"/>
  <c r="AA100" i="5"/>
  <c r="Z100" i="5"/>
  <c r="X100" i="5"/>
  <c r="W100" i="5"/>
  <c r="V100" i="5"/>
  <c r="U100" i="5"/>
  <c r="T100" i="5"/>
  <c r="S100" i="5"/>
  <c r="R100" i="5"/>
  <c r="Q100" i="5"/>
  <c r="P100" i="5"/>
  <c r="O100" i="5"/>
  <c r="N100" i="5"/>
  <c r="M100" i="5"/>
  <c r="L100" i="5"/>
  <c r="K100" i="5"/>
  <c r="H100" i="5"/>
  <c r="G100" i="5"/>
  <c r="F100" i="5"/>
  <c r="E100" i="5"/>
  <c r="AB99" i="5"/>
  <c r="AA99" i="5"/>
  <c r="Z99" i="5"/>
  <c r="Y99" i="5"/>
  <c r="X99" i="5"/>
  <c r="W99" i="5"/>
  <c r="V99" i="5"/>
  <c r="U99" i="5"/>
  <c r="S99" i="5"/>
  <c r="R99" i="5"/>
  <c r="Q99" i="5"/>
  <c r="P99" i="5"/>
  <c r="O99" i="5"/>
  <c r="N99" i="5"/>
  <c r="M99" i="5"/>
  <c r="L99" i="5"/>
  <c r="K99" i="5"/>
  <c r="J99" i="5"/>
  <c r="I99" i="5"/>
  <c r="H99" i="5"/>
  <c r="G99" i="5"/>
  <c r="F99" i="5"/>
  <c r="AB98" i="5"/>
  <c r="AA98" i="5"/>
  <c r="Z98" i="5"/>
  <c r="Y98" i="5"/>
  <c r="X98" i="5"/>
  <c r="W98" i="5"/>
  <c r="V98" i="5"/>
  <c r="U98" i="5"/>
  <c r="T98" i="5"/>
  <c r="S98" i="5"/>
  <c r="R98" i="5"/>
  <c r="Q98" i="5"/>
  <c r="P98" i="5"/>
  <c r="N98" i="5"/>
  <c r="M98" i="5"/>
  <c r="L98" i="5"/>
  <c r="K98" i="5"/>
  <c r="J98" i="5"/>
  <c r="I98" i="5"/>
  <c r="H98" i="5"/>
  <c r="G98" i="5"/>
  <c r="F98" i="5"/>
  <c r="AB97" i="5"/>
  <c r="Y97" i="5"/>
  <c r="X97" i="5"/>
  <c r="W97" i="5"/>
  <c r="V97" i="5"/>
  <c r="U97" i="5"/>
  <c r="T97" i="5"/>
  <c r="S97" i="5"/>
  <c r="R97" i="5"/>
  <c r="Q97" i="5"/>
  <c r="P97" i="5"/>
  <c r="O97" i="5"/>
  <c r="N97" i="5"/>
  <c r="M97" i="5"/>
  <c r="L97" i="5"/>
  <c r="K97" i="5"/>
  <c r="I97" i="5"/>
  <c r="H97" i="5"/>
  <c r="G97" i="5"/>
  <c r="F97" i="5"/>
  <c r="E97" i="5"/>
  <c r="AB96" i="5"/>
  <c r="AA96" i="5"/>
  <c r="Z96" i="5"/>
  <c r="Y96" i="5"/>
  <c r="X96" i="5"/>
  <c r="W96" i="5"/>
  <c r="T96" i="5"/>
  <c r="S96" i="5"/>
  <c r="R96" i="5"/>
  <c r="Q96" i="5"/>
  <c r="P96" i="5"/>
  <c r="O96" i="5"/>
  <c r="N96" i="5"/>
  <c r="M96" i="5"/>
  <c r="L96" i="5"/>
  <c r="K96" i="5"/>
  <c r="J96" i="5"/>
  <c r="I96" i="5"/>
  <c r="H96" i="5"/>
  <c r="G96" i="5"/>
  <c r="F96" i="5"/>
  <c r="AB95" i="5"/>
  <c r="AA95" i="5"/>
  <c r="Z95" i="5"/>
  <c r="Y95" i="5"/>
  <c r="X95" i="5"/>
  <c r="W95" i="5"/>
  <c r="V95" i="5"/>
  <c r="U95" i="5"/>
  <c r="S95" i="5"/>
  <c r="R95" i="5"/>
  <c r="O95" i="5"/>
  <c r="N95" i="5"/>
  <c r="M95" i="5"/>
  <c r="L95" i="5"/>
  <c r="K95" i="5"/>
  <c r="J95" i="5"/>
  <c r="I95" i="5"/>
  <c r="H95" i="5"/>
  <c r="G95" i="5"/>
  <c r="F95" i="5"/>
  <c r="E95" i="5"/>
  <c r="AB94" i="5"/>
  <c r="Z94" i="5"/>
  <c r="Y94" i="5"/>
  <c r="X94" i="5"/>
  <c r="W94" i="5"/>
  <c r="V94" i="5"/>
  <c r="U94" i="5"/>
  <c r="T94" i="5"/>
  <c r="S94" i="5"/>
  <c r="R94" i="5"/>
  <c r="Q94" i="5"/>
  <c r="P94" i="5"/>
  <c r="O94" i="5"/>
  <c r="M94" i="5"/>
  <c r="J94" i="5"/>
  <c r="I94" i="5"/>
  <c r="H94" i="5"/>
  <c r="G94" i="5"/>
  <c r="F94" i="5"/>
  <c r="E94" i="5"/>
  <c r="AB93" i="5"/>
  <c r="AA93" i="5"/>
  <c r="Z93" i="5"/>
  <c r="Y93" i="5"/>
  <c r="X93" i="5"/>
  <c r="W93" i="5"/>
  <c r="U93" i="5"/>
  <c r="T93" i="5"/>
  <c r="S93" i="5"/>
  <c r="R93" i="5"/>
  <c r="Q93" i="5"/>
  <c r="P93" i="5"/>
  <c r="O93" i="5"/>
  <c r="N93" i="5"/>
  <c r="M93" i="5"/>
  <c r="L93" i="5"/>
  <c r="K93" i="5"/>
  <c r="J93" i="5"/>
  <c r="I93" i="5"/>
  <c r="H93" i="5"/>
  <c r="E93" i="5"/>
  <c r="AB92" i="5"/>
  <c r="AA92" i="5"/>
  <c r="Z92" i="5"/>
  <c r="Y92" i="5"/>
  <c r="X92" i="5"/>
  <c r="W92" i="5"/>
  <c r="V92" i="5"/>
  <c r="U92" i="5"/>
  <c r="T92" i="5"/>
  <c r="S92" i="5"/>
  <c r="R92" i="5"/>
  <c r="P92" i="5"/>
  <c r="O92" i="5"/>
  <c r="N92" i="5"/>
  <c r="M92" i="5"/>
  <c r="L92" i="5"/>
  <c r="K92" i="5"/>
  <c r="J92" i="5"/>
  <c r="I92" i="5"/>
  <c r="H92" i="5"/>
  <c r="G92" i="5"/>
  <c r="F92" i="5"/>
  <c r="E92" i="5"/>
  <c r="AB91" i="5"/>
  <c r="AA91" i="5"/>
  <c r="Z91" i="5"/>
  <c r="Y91" i="5"/>
  <c r="X91" i="5"/>
  <c r="W91" i="5"/>
  <c r="V91" i="5"/>
  <c r="U91" i="5"/>
  <c r="T91" i="5"/>
  <c r="S91" i="5"/>
  <c r="R91" i="5"/>
  <c r="Q91" i="5"/>
  <c r="P91" i="5"/>
  <c r="O91" i="5"/>
  <c r="N91" i="5"/>
  <c r="M91" i="5"/>
  <c r="L91" i="5"/>
  <c r="K91" i="5"/>
  <c r="J91" i="5"/>
  <c r="I91" i="5"/>
  <c r="H91" i="5"/>
  <c r="G91" i="5"/>
  <c r="F91" i="5"/>
  <c r="E91" i="5"/>
  <c r="AB90" i="5"/>
  <c r="AA90" i="5"/>
  <c r="Z90" i="5"/>
  <c r="Y90" i="5"/>
  <c r="V90" i="5"/>
  <c r="U90" i="5"/>
  <c r="T90" i="5"/>
  <c r="S90" i="5"/>
  <c r="R90" i="5"/>
  <c r="Q90" i="5"/>
  <c r="P90" i="5"/>
  <c r="O90" i="5"/>
  <c r="N90" i="5"/>
  <c r="M90" i="5"/>
  <c r="L90" i="5"/>
  <c r="K90" i="5"/>
  <c r="J90" i="5"/>
  <c r="I90" i="5"/>
  <c r="H90" i="5"/>
  <c r="F90" i="5"/>
  <c r="E90" i="5"/>
  <c r="AB89" i="5"/>
  <c r="AA89" i="5"/>
  <c r="Z89" i="5"/>
  <c r="Y89" i="5"/>
  <c r="X89" i="5"/>
  <c r="W89" i="5"/>
  <c r="V89" i="5"/>
  <c r="U89" i="5"/>
  <c r="T89" i="5"/>
  <c r="Q89" i="5"/>
  <c r="P89" i="5"/>
  <c r="O89" i="5"/>
  <c r="N89" i="5"/>
  <c r="M89" i="5"/>
  <c r="L89" i="5"/>
  <c r="K89" i="5"/>
  <c r="J89" i="5"/>
  <c r="I89" i="5"/>
  <c r="H89" i="5"/>
  <c r="G89" i="5"/>
  <c r="F89" i="5"/>
  <c r="AB88" i="5"/>
  <c r="AA88" i="5"/>
  <c r="Z88" i="5"/>
  <c r="Y88" i="5"/>
  <c r="X88" i="5"/>
  <c r="W88" i="5"/>
  <c r="V88" i="5"/>
  <c r="U88" i="5"/>
  <c r="T88" i="5"/>
  <c r="S88" i="5"/>
  <c r="R88" i="5"/>
  <c r="Q88" i="5"/>
  <c r="P88" i="5"/>
  <c r="O88" i="5"/>
  <c r="L88" i="5"/>
  <c r="K88" i="5"/>
  <c r="J88" i="5"/>
  <c r="I88" i="5"/>
  <c r="H88" i="5"/>
  <c r="G88" i="5"/>
  <c r="F88" i="5"/>
  <c r="E88" i="5"/>
  <c r="AB87" i="5"/>
  <c r="AA87" i="5"/>
  <c r="Z87" i="5"/>
  <c r="Y87" i="5"/>
  <c r="W87" i="5"/>
  <c r="V87" i="5"/>
  <c r="U87" i="5"/>
  <c r="T87" i="5"/>
  <c r="S87" i="5"/>
  <c r="R87" i="5"/>
  <c r="Q87" i="5"/>
  <c r="P87" i="5"/>
  <c r="O87" i="5"/>
  <c r="N87" i="5"/>
  <c r="M87" i="5"/>
  <c r="L87" i="5"/>
  <c r="K87" i="5"/>
  <c r="J87" i="5"/>
  <c r="G87" i="5"/>
  <c r="F87" i="5"/>
  <c r="E87" i="5"/>
  <c r="AB86" i="5"/>
  <c r="AA86" i="5"/>
  <c r="Z86" i="5"/>
  <c r="Y86" i="5"/>
  <c r="X86" i="5"/>
  <c r="W86" i="5"/>
  <c r="V86" i="5"/>
  <c r="U86" i="5"/>
  <c r="T86" i="5"/>
  <c r="R86" i="5"/>
  <c r="Q86" i="5"/>
  <c r="P86" i="5"/>
  <c r="O86" i="5"/>
  <c r="N86" i="5"/>
  <c r="M86" i="5"/>
  <c r="L86" i="5"/>
  <c r="K86" i="5"/>
  <c r="J86" i="5"/>
  <c r="I86" i="5"/>
  <c r="H86" i="5"/>
  <c r="G86" i="5"/>
  <c r="F86" i="5"/>
  <c r="E86" i="5"/>
  <c r="AB85" i="5"/>
  <c r="AA85" i="5"/>
  <c r="Z85" i="5"/>
  <c r="Y85" i="5"/>
  <c r="X85" i="5"/>
  <c r="W85" i="5"/>
  <c r="V85" i="5"/>
  <c r="U85" i="5"/>
  <c r="T85" i="5"/>
  <c r="S85" i="5"/>
  <c r="R85" i="5"/>
  <c r="Q85" i="5"/>
  <c r="P85" i="5"/>
  <c r="O85" i="5"/>
  <c r="M85" i="5"/>
  <c r="L85" i="5"/>
  <c r="K85" i="5"/>
  <c r="J85" i="5"/>
  <c r="I85" i="5"/>
  <c r="H85" i="5"/>
  <c r="G85" i="5"/>
  <c r="F85" i="5"/>
  <c r="AB84" i="5"/>
  <c r="AA84" i="5"/>
  <c r="X84" i="5"/>
  <c r="W84" i="5"/>
  <c r="V84" i="5"/>
  <c r="U84" i="5"/>
  <c r="T84" i="5"/>
  <c r="S84" i="5"/>
  <c r="R84" i="5"/>
  <c r="Q84" i="5"/>
  <c r="P84" i="5"/>
  <c r="O84" i="5"/>
  <c r="N84" i="5"/>
  <c r="M84" i="5"/>
  <c r="L84" i="5"/>
  <c r="K84" i="5"/>
  <c r="J84" i="5"/>
  <c r="H84" i="5"/>
  <c r="G84" i="5"/>
  <c r="F84" i="5"/>
  <c r="AB83" i="5"/>
  <c r="AA83" i="5"/>
  <c r="Z83" i="5"/>
  <c r="Y83" i="5"/>
  <c r="X83" i="5"/>
  <c r="W83" i="5"/>
  <c r="V83" i="5"/>
  <c r="S83" i="5"/>
  <c r="R83" i="5"/>
  <c r="Q83" i="5"/>
  <c r="P83" i="5"/>
  <c r="O83" i="5"/>
  <c r="N83" i="5"/>
  <c r="M83" i="5"/>
  <c r="L83" i="5"/>
  <c r="K83" i="5"/>
  <c r="J83" i="5"/>
  <c r="I83" i="5"/>
  <c r="H83" i="5"/>
  <c r="G83" i="5"/>
  <c r="F83" i="5"/>
  <c r="AB82" i="5"/>
  <c r="AA82" i="5"/>
  <c r="Z82" i="5"/>
  <c r="Y82" i="5"/>
  <c r="X82" i="5"/>
  <c r="W82" i="5"/>
  <c r="V82" i="5"/>
  <c r="U82" i="5"/>
  <c r="T82" i="5"/>
  <c r="S82" i="5"/>
  <c r="R82" i="5"/>
  <c r="Q82" i="5"/>
  <c r="N82" i="5"/>
  <c r="M82" i="5"/>
  <c r="L82" i="5"/>
  <c r="K82" i="5"/>
  <c r="J82" i="5"/>
  <c r="I82" i="5"/>
  <c r="H82" i="5"/>
  <c r="G82" i="5"/>
  <c r="F82" i="5"/>
  <c r="AB81" i="5"/>
  <c r="AA81" i="5"/>
  <c r="Y81" i="5"/>
  <c r="X81" i="5"/>
  <c r="W81" i="5"/>
  <c r="V81" i="5"/>
  <c r="U81" i="5"/>
  <c r="T81" i="5"/>
  <c r="S81" i="5"/>
  <c r="R81" i="5"/>
  <c r="Q81" i="5"/>
  <c r="P81" i="5"/>
  <c r="O81" i="5"/>
  <c r="N81" i="5"/>
  <c r="M81" i="5"/>
  <c r="L81" i="5"/>
  <c r="I81" i="5"/>
  <c r="H81" i="5"/>
  <c r="G81" i="5"/>
  <c r="F81" i="5"/>
  <c r="E81" i="5"/>
  <c r="AB80" i="5"/>
  <c r="AA80" i="5"/>
  <c r="Z80" i="5"/>
  <c r="Y80" i="5"/>
  <c r="X80" i="5"/>
  <c r="W80" i="5"/>
  <c r="V80" i="5"/>
  <c r="T80" i="5"/>
  <c r="S80" i="5"/>
  <c r="R80" i="5"/>
  <c r="Q80" i="5"/>
  <c r="P80" i="5"/>
  <c r="O80" i="5"/>
  <c r="N80" i="5"/>
  <c r="M80" i="5"/>
  <c r="L80" i="5"/>
  <c r="K80" i="5"/>
  <c r="J80" i="5"/>
  <c r="I80" i="5"/>
  <c r="H80" i="5"/>
  <c r="G80" i="5"/>
  <c r="AB79" i="5"/>
  <c r="AA79" i="5"/>
  <c r="Z79" i="5"/>
  <c r="Y79" i="5"/>
  <c r="X79" i="5"/>
  <c r="W79" i="5"/>
  <c r="V79" i="5"/>
  <c r="U79" i="5"/>
  <c r="S79" i="5"/>
  <c r="R79" i="5"/>
  <c r="Q79" i="5"/>
  <c r="O79" i="5"/>
  <c r="N79" i="5"/>
  <c r="M79" i="5"/>
  <c r="L79" i="5"/>
  <c r="K79" i="5"/>
  <c r="J79" i="5"/>
  <c r="I79" i="5"/>
  <c r="H79" i="5"/>
  <c r="G79" i="5"/>
  <c r="F79" i="5"/>
  <c r="E79" i="5"/>
  <c r="Z78" i="5"/>
  <c r="Y78" i="5"/>
  <c r="X78" i="5"/>
  <c r="W78" i="5"/>
  <c r="V78" i="5"/>
  <c r="U78" i="5"/>
  <c r="T78" i="5"/>
  <c r="S78" i="5"/>
  <c r="R78" i="5"/>
  <c r="Q78" i="5"/>
  <c r="P78" i="5"/>
  <c r="O78" i="5"/>
  <c r="M78" i="5"/>
  <c r="L78" i="5"/>
  <c r="J78" i="5"/>
  <c r="I78" i="5"/>
  <c r="H78" i="5"/>
  <c r="G78" i="5"/>
  <c r="F78" i="5"/>
  <c r="E78" i="5"/>
  <c r="AB77" i="5"/>
  <c r="AA77" i="5"/>
  <c r="Z77" i="5"/>
  <c r="Y77" i="5"/>
  <c r="X77" i="5"/>
  <c r="U77" i="5"/>
  <c r="T77" i="5"/>
  <c r="S77" i="5"/>
  <c r="R77" i="5"/>
  <c r="Q77" i="5"/>
  <c r="P77" i="5"/>
  <c r="O77" i="5"/>
  <c r="N77" i="5"/>
  <c r="M77" i="5"/>
  <c r="L77" i="5"/>
  <c r="K77" i="5"/>
  <c r="J77" i="5"/>
  <c r="I77" i="5"/>
  <c r="H77" i="5"/>
  <c r="G77" i="5"/>
  <c r="AB76" i="5"/>
  <c r="AA76" i="5"/>
  <c r="Z76" i="5"/>
  <c r="Y76" i="5"/>
  <c r="X76" i="5"/>
  <c r="W76" i="5"/>
  <c r="V76" i="5"/>
  <c r="U76" i="5"/>
  <c r="T76" i="5"/>
  <c r="S76" i="5"/>
  <c r="P76" i="5"/>
  <c r="O76" i="5"/>
  <c r="N76" i="5"/>
  <c r="M76" i="5"/>
  <c r="L76" i="5"/>
  <c r="K76" i="5"/>
  <c r="J76" i="5"/>
  <c r="I76" i="5"/>
  <c r="H76" i="5"/>
  <c r="G76" i="5"/>
  <c r="F76" i="5"/>
  <c r="E76" i="5"/>
  <c r="AB75" i="5"/>
  <c r="AA75" i="5"/>
  <c r="Z75" i="5"/>
  <c r="Y75" i="5"/>
  <c r="X75" i="5"/>
  <c r="W75" i="5"/>
  <c r="V75" i="5"/>
  <c r="U75" i="5"/>
  <c r="T75" i="5"/>
  <c r="S75" i="5"/>
  <c r="R75" i="5"/>
  <c r="Q75" i="5"/>
  <c r="P75" i="5"/>
  <c r="O75" i="5"/>
  <c r="N75" i="5"/>
  <c r="K75" i="5"/>
  <c r="J75" i="5"/>
  <c r="I75" i="5"/>
  <c r="H75" i="5"/>
  <c r="G75" i="5"/>
  <c r="F75" i="5"/>
  <c r="E75" i="5"/>
  <c r="AB74" i="5"/>
  <c r="AA74" i="5"/>
  <c r="Z74" i="5"/>
  <c r="Y74" i="5"/>
  <c r="X74" i="5"/>
  <c r="W74" i="5"/>
  <c r="V74" i="5"/>
  <c r="U74" i="5"/>
  <c r="T74" i="5"/>
  <c r="S74" i="5"/>
  <c r="R74" i="5"/>
  <c r="Q74" i="5"/>
  <c r="P74" i="5"/>
  <c r="O74" i="5"/>
  <c r="N74" i="5"/>
  <c r="M74" i="5"/>
  <c r="L74" i="5"/>
  <c r="K74" i="5"/>
  <c r="J74" i="5"/>
  <c r="I74" i="5"/>
  <c r="F74" i="5"/>
  <c r="E74" i="5"/>
  <c r="D102" i="4" l="1"/>
  <c r="D100" i="4"/>
  <c r="D97" i="4"/>
  <c r="D92" i="4"/>
  <c r="D86" i="4"/>
  <c r="D83" i="4"/>
  <c r="D77" i="4"/>
  <c r="C104" i="4"/>
  <c r="C100" i="4"/>
  <c r="C96" i="4"/>
  <c r="C92" i="4"/>
  <c r="C88" i="4"/>
  <c r="C84" i="4"/>
  <c r="C80" i="4"/>
  <c r="C77" i="4"/>
  <c r="C74" i="4"/>
  <c r="D102" i="5"/>
  <c r="D96" i="5"/>
  <c r="D90" i="5"/>
  <c r="D86" i="5"/>
  <c r="D75" i="5"/>
  <c r="C101" i="5"/>
  <c r="C90" i="5"/>
  <c r="C81" i="5"/>
  <c r="D98" i="4"/>
  <c r="D93" i="4"/>
  <c r="D89" i="4"/>
  <c r="D85" i="4"/>
  <c r="D84" i="4"/>
  <c r="D79" i="4"/>
  <c r="D76" i="4"/>
  <c r="C102" i="4"/>
  <c r="C98" i="4"/>
  <c r="C94" i="4"/>
  <c r="C90" i="4"/>
  <c r="C86" i="4"/>
  <c r="C83" i="4"/>
  <c r="C79" i="4"/>
  <c r="C75" i="4"/>
  <c r="D103" i="5"/>
  <c r="D93" i="5"/>
  <c r="D88" i="5"/>
  <c r="D80" i="5"/>
  <c r="C102" i="5"/>
  <c r="C91" i="5"/>
  <c r="C87" i="5"/>
  <c r="D104" i="4"/>
  <c r="D96" i="4"/>
  <c r="D94" i="4"/>
  <c r="D90" i="4"/>
  <c r="D87" i="4"/>
  <c r="D81" i="4"/>
  <c r="D78" i="4"/>
  <c r="D75" i="4"/>
  <c r="C101" i="4"/>
  <c r="C97" i="4"/>
  <c r="C93" i="4"/>
  <c r="C85" i="4"/>
  <c r="C81" i="4"/>
  <c r="C76" i="4"/>
  <c r="D74" i="4"/>
  <c r="D101" i="5"/>
  <c r="D92" i="5"/>
  <c r="C100" i="5"/>
  <c r="C96" i="5"/>
  <c r="C93" i="5"/>
  <c r="C88" i="5"/>
  <c r="C80" i="5"/>
  <c r="D74" i="5"/>
  <c r="D103" i="4"/>
  <c r="D101" i="4"/>
  <c r="D99" i="4"/>
  <c r="D95" i="4"/>
  <c r="D91" i="4"/>
  <c r="D88" i="4"/>
  <c r="D82" i="4"/>
  <c r="D80" i="4"/>
  <c r="C103" i="4"/>
  <c r="C99" i="4"/>
  <c r="C95" i="4"/>
  <c r="C91" i="4"/>
  <c r="C89" i="4"/>
  <c r="C87" i="4"/>
  <c r="C82" i="4"/>
  <c r="C78" i="4"/>
  <c r="D100" i="5"/>
  <c r="D97" i="5"/>
  <c r="D91" i="5"/>
  <c r="D87" i="5"/>
  <c r="D81" i="5"/>
  <c r="C103" i="5"/>
  <c r="C97" i="5"/>
  <c r="C92" i="5"/>
  <c r="C86" i="5"/>
  <c r="C75" i="5"/>
  <c r="C74" i="5"/>
  <c r="D35" i="6"/>
  <c r="R76" i="5"/>
  <c r="D76" i="5"/>
  <c r="N94" i="5"/>
  <c r="D94" i="5"/>
  <c r="T95" i="5"/>
  <c r="D95" i="5"/>
  <c r="E98" i="5"/>
  <c r="C98" i="5" s="1"/>
  <c r="E85" i="5"/>
  <c r="D85" i="5"/>
  <c r="E84" i="5"/>
  <c r="C84" i="5"/>
  <c r="I104" i="5"/>
  <c r="D104" i="5"/>
  <c r="E99" i="5"/>
  <c r="C99" i="5"/>
  <c r="E77" i="5"/>
  <c r="D77" i="5"/>
  <c r="E83" i="5"/>
  <c r="C83" i="5"/>
  <c r="N78" i="5"/>
  <c r="C78" i="5"/>
  <c r="E89" i="5"/>
  <c r="C89" i="5"/>
  <c r="T79" i="5"/>
  <c r="C79" i="5"/>
  <c r="E82" i="5"/>
  <c r="D82" i="5"/>
  <c r="D98" i="5" l="1"/>
  <c r="D83" i="5"/>
  <c r="D79" i="5"/>
  <c r="C95" i="5"/>
  <c r="C85" i="5"/>
  <c r="C76" i="5"/>
  <c r="D99" i="5"/>
  <c r="D84" i="5"/>
  <c r="C94" i="5"/>
  <c r="C82" i="5"/>
  <c r="C77" i="5"/>
  <c r="D89" i="5"/>
  <c r="D78" i="5"/>
  <c r="C104" i="5"/>
</calcChain>
</file>

<file path=xl/sharedStrings.xml><?xml version="1.0" encoding="utf-8"?>
<sst xmlns="http://schemas.openxmlformats.org/spreadsheetml/2006/main" count="527" uniqueCount="47">
  <si>
    <t>Дата</t>
  </si>
  <si>
    <t>Cimb</t>
  </si>
  <si>
    <t>Цена на порамнување €/MWh - февруари 2026</t>
  </si>
  <si>
    <t>H1</t>
  </si>
  <si>
    <t>H2</t>
  </si>
  <si>
    <t>H3</t>
  </si>
  <si>
    <t>H4</t>
  </si>
  <si>
    <t>H5</t>
  </si>
  <si>
    <t>H6</t>
  </si>
  <si>
    <t>H7</t>
  </si>
  <si>
    <t>H8</t>
  </si>
  <si>
    <t>H9</t>
  </si>
  <si>
    <t>H10</t>
  </si>
  <si>
    <t>H11</t>
  </si>
  <si>
    <t>H12</t>
  </si>
  <si>
    <t>H13</t>
  </si>
  <si>
    <t>H14</t>
  </si>
  <si>
    <t>H15</t>
  </si>
  <si>
    <t>H16</t>
  </si>
  <si>
    <t>H17</t>
  </si>
  <si>
    <t>H18</t>
  </si>
  <si>
    <t>H19</t>
  </si>
  <si>
    <t>H20</t>
  </si>
  <si>
    <t>H21</t>
  </si>
  <si>
    <t>H22</t>
  </si>
  <si>
    <t>H23</t>
  </si>
  <si>
    <t>H24</t>
  </si>
  <si>
    <t>WAPpos</t>
  </si>
  <si>
    <t>WAPneg</t>
  </si>
  <si>
    <t>VAA+</t>
  </si>
  <si>
    <t>VAA-</t>
  </si>
  <si>
    <t xml:space="preserve">Дата </t>
  </si>
  <si>
    <t>Валута</t>
  </si>
  <si>
    <t>Единица валута</t>
  </si>
  <si>
    <t>Среден курс во денари</t>
  </si>
  <si>
    <t>EUR</t>
  </si>
  <si>
    <t>Цена на порамнување МКД/MWh - февруари 2026</t>
  </si>
  <si>
    <t>ПЕРИОД</t>
  </si>
  <si>
    <t>ВКУПНО</t>
  </si>
  <si>
    <t>Ангажирана aFRR регулација за нагоре - февруари 2026</t>
  </si>
  <si>
    <t>Ангажирана aFRR регулација за надолу - февруари 2026</t>
  </si>
  <si>
    <t>Вкупно ангажирана aFRR регулација - февруари 2026</t>
  </si>
  <si>
    <t>Ангажирана mFRR регулација за нагоре - февруари 2026</t>
  </si>
  <si>
    <t>Ангажирана mFRR регулација за надолу - февруари 2026</t>
  </si>
  <si>
    <t>Вкупно ангажирана mFRR регулација - февруари 2026</t>
  </si>
  <si>
    <t>Area Control Error (MWh/h)</t>
  </si>
  <si>
    <t>Вкупно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</si>
</sst>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_-* #,##0.00\ _д_е_н_._-;\-* #,##0.00\ _д_е_н_._-;_-* &quot;-&quot;??\ _д_е_н_._-;_-@_-"/>
  </numFmts>
  <fonts count="1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</font>
    <font>
      <b/>
      <sz val="14"/>
      <color rgb="FFFFFFFF"/>
      <name val="Calibri"/>
    </font>
    <font>
      <b/>
      <i/>
      <sz val="14"/>
      <color rgb="FFFFFFFF"/>
      <name val="Calibri"/>
    </font>
    <font>
      <b/>
      <i/>
      <sz val="16"/>
      <color rgb="FFFFFFFF"/>
      <name val="Calibri"/>
    </font>
    <font>
      <b/>
      <sz val="12"/>
      <color rgb="FF333F4F"/>
      <name val="Calibri"/>
    </font>
    <font>
      <b/>
      <sz val="11"/>
      <color rgb="FFFFFFFF"/>
      <name val="Calibri"/>
    </font>
    <font>
      <b/>
      <i/>
      <sz val="11"/>
      <color rgb="FF333F4F"/>
      <name val="Calibri"/>
    </font>
    <font>
      <sz val="10"/>
      <name val="Calibri"/>
    </font>
    <font>
      <i/>
      <sz val="12"/>
      <color rgb="FFFFFFFF"/>
      <name val="Calibri"/>
      <scheme val="minor"/>
    </font>
    <font>
      <i/>
      <sz val="12"/>
      <color theme="3" tint="-0.249977111117893"/>
      <name val="Calibri"/>
      <scheme val="minor"/>
    </font>
    <font>
      <b/>
      <i/>
      <sz val="12"/>
      <color rgb="FFFFFFFF"/>
      <name val="Calibri"/>
      <scheme val="minor"/>
    </font>
    <font>
      <b/>
      <i/>
      <sz val="14"/>
      <color rgb="FFFFFFFF"/>
      <name val="Calibri"/>
      <scheme val="minor"/>
    </font>
    <font>
      <b/>
      <sz val="11"/>
      <color theme="3"/>
      <name val="Calibri"/>
      <charset val="204"/>
      <scheme val="minor"/>
    </font>
    <font>
      <sz val="11"/>
      <color rgb="FFFFFFFF"/>
      <name val="Calibri"/>
      <scheme val="minor"/>
    </font>
    <font>
      <sz val="12"/>
      <color theme="1"/>
      <name val="Calibri"/>
      <scheme val="minor"/>
    </font>
    <font>
      <b/>
      <sz val="11"/>
      <color theme="1"/>
      <name val="Calibri"/>
      <scheme val="minor"/>
    </font>
    <font>
      <b/>
      <sz val="12"/>
      <color theme="3"/>
      <name val="Calibri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305496"/>
        <bgColor rgb="FF000000"/>
      </patternFill>
    </fill>
    <fill>
      <patternFill patternType="solid">
        <fgColor rgb="FFD9E1F2"/>
        <bgColor rgb="FF000000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0"/>
        <bgColor indexed="64"/>
      </patternFill>
    </fill>
  </fills>
  <borders count="63">
    <border>
      <left/>
      <right/>
      <top/>
      <bottom/>
      <diagonal/>
    </border>
    <border>
      <left style="thin">
        <color rgb="FF44546A"/>
      </left>
      <right style="thick">
        <color rgb="FFFFFFFF"/>
      </right>
      <top style="thin">
        <color rgb="FF44546A"/>
      </top>
      <bottom/>
      <diagonal/>
    </border>
    <border>
      <left style="thick">
        <color rgb="FFFFFFFF"/>
      </left>
      <right style="thick">
        <color rgb="FFFFFFFF"/>
      </right>
      <top style="thin">
        <color rgb="FF44546A"/>
      </top>
      <bottom/>
      <diagonal/>
    </border>
    <border>
      <left/>
      <right/>
      <top style="thin">
        <color rgb="FF44546A"/>
      </top>
      <bottom/>
      <diagonal/>
    </border>
    <border>
      <left/>
      <right style="thin">
        <color rgb="FF44546A"/>
      </right>
      <top style="thin">
        <color rgb="FF44546A"/>
      </top>
      <bottom/>
      <diagonal/>
    </border>
    <border>
      <left style="thin">
        <color rgb="FF44546A"/>
      </left>
      <right style="thick">
        <color rgb="FFFFFFFF"/>
      </right>
      <top/>
      <bottom style="thick">
        <color rgb="FFFFFFFF"/>
      </bottom>
      <diagonal/>
    </border>
    <border>
      <left style="thick">
        <color rgb="FFFFFFFF"/>
      </left>
      <right style="thick">
        <color rgb="FFFFFFFF"/>
      </right>
      <top/>
      <bottom style="thick">
        <color rgb="FFFFFFFF"/>
      </bottom>
      <diagonal/>
    </border>
    <border>
      <left/>
      <right style="medium">
        <color rgb="FFFFFFFF"/>
      </right>
      <top style="thick">
        <color rgb="FFFFFFFF"/>
      </top>
      <bottom style="thick">
        <color rgb="FFFFFFFF"/>
      </bottom>
      <diagonal/>
    </border>
    <border>
      <left/>
      <right/>
      <top style="thick">
        <color rgb="FFFFFFFF"/>
      </top>
      <bottom style="thick">
        <color rgb="FFFFFFFF"/>
      </bottom>
      <diagonal/>
    </border>
    <border>
      <left style="thin">
        <color rgb="FF44546A"/>
      </left>
      <right style="thick">
        <color rgb="FFFFFFFF"/>
      </right>
      <top style="thick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44546A"/>
      </right>
      <top/>
      <bottom/>
      <diagonal/>
    </border>
    <border>
      <left style="thin">
        <color rgb="FF44546A"/>
      </left>
      <right style="thick">
        <color rgb="FFFFFFFF"/>
      </right>
      <top/>
      <bottom/>
      <diagonal/>
    </border>
    <border>
      <left style="thick">
        <color rgb="FFFFFFFF"/>
      </left>
      <right/>
      <top style="thin">
        <color rgb="FFFFFFFF"/>
      </top>
      <bottom style="hair">
        <color rgb="FF44546A"/>
      </bottom>
      <diagonal/>
    </border>
    <border>
      <left/>
      <right/>
      <top/>
      <bottom style="hair">
        <color rgb="FF44546A"/>
      </bottom>
      <diagonal/>
    </border>
    <border>
      <left/>
      <right style="thin">
        <color rgb="FF44546A"/>
      </right>
      <top/>
      <bottom style="hair">
        <color rgb="FF44546A"/>
      </bottom>
      <diagonal/>
    </border>
    <border>
      <left style="thin">
        <color rgb="FF44546A"/>
      </left>
      <right style="thick">
        <color rgb="FFFFFFFF"/>
      </right>
      <top/>
      <bottom style="thin">
        <color rgb="FF44546A"/>
      </bottom>
      <diagonal/>
    </border>
    <border>
      <left style="thick">
        <color rgb="FFFFFFFF"/>
      </left>
      <right/>
      <top style="thin">
        <color rgb="FFFFFFFF"/>
      </top>
      <bottom/>
      <diagonal/>
    </border>
    <border>
      <left/>
      <right/>
      <top/>
      <bottom style="thin">
        <color rgb="FF44546A"/>
      </bottom>
      <diagonal/>
    </border>
    <border>
      <left/>
      <right style="thin">
        <color rgb="FF44546A"/>
      </right>
      <top/>
      <bottom style="thin">
        <color rgb="FF44546A"/>
      </bottom>
      <diagonal/>
    </border>
    <border>
      <left style="thin">
        <color theme="3"/>
      </left>
      <right/>
      <top style="thin">
        <color theme="3"/>
      </top>
      <bottom style="thick">
        <color rgb="FFFFFFFF"/>
      </bottom>
      <diagonal/>
    </border>
    <border>
      <left/>
      <right/>
      <top style="thin">
        <color theme="3"/>
      </top>
      <bottom style="thick">
        <color rgb="FFFFFFFF"/>
      </bottom>
      <diagonal/>
    </border>
    <border>
      <left/>
      <right style="thin">
        <color theme="3"/>
      </right>
      <top style="thin">
        <color theme="3"/>
      </top>
      <bottom style="thick">
        <color rgb="FFFFFFFF"/>
      </bottom>
      <diagonal/>
    </border>
    <border>
      <left/>
      <right style="thin">
        <color theme="3"/>
      </right>
      <top/>
      <bottom/>
      <diagonal/>
    </border>
    <border>
      <left style="thin">
        <color theme="3"/>
      </left>
      <right/>
      <top style="thin">
        <color theme="3"/>
      </top>
      <bottom style="thin">
        <color theme="3"/>
      </bottom>
      <diagonal/>
    </border>
    <border>
      <left/>
      <right/>
      <top/>
      <bottom style="thin">
        <color theme="3"/>
      </bottom>
      <diagonal/>
    </border>
    <border>
      <left/>
      <right style="thin">
        <color theme="3"/>
      </right>
      <top/>
      <bottom style="thin">
        <color theme="3"/>
      </bottom>
      <diagonal/>
    </border>
    <border>
      <left style="thin">
        <color theme="3"/>
      </left>
      <right/>
      <top style="thin">
        <color theme="3"/>
      </top>
      <bottom/>
      <diagonal/>
    </border>
    <border>
      <left style="medium">
        <color theme="0"/>
      </left>
      <right/>
      <top style="thin">
        <color theme="3"/>
      </top>
      <bottom/>
      <diagonal/>
    </border>
    <border>
      <left/>
      <right style="medium">
        <color theme="0"/>
      </right>
      <top style="thin">
        <color theme="3"/>
      </top>
      <bottom/>
      <diagonal/>
    </border>
    <border>
      <left style="thin">
        <color theme="3"/>
      </left>
      <right/>
      <top/>
      <bottom style="thick">
        <color rgb="FFFFFFFF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/>
      <top style="thick">
        <color rgb="FFFFFFFF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thick">
        <color rgb="FFFFFFFF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4" tint="0.79995117038483843"/>
      </right>
      <top style="thick">
        <color rgb="FFFFFFFF"/>
      </top>
      <bottom style="medium">
        <color theme="0"/>
      </bottom>
      <diagonal/>
    </border>
    <border>
      <left style="thin">
        <color theme="3"/>
      </left>
      <right style="medium">
        <color theme="0"/>
      </right>
      <top style="thick">
        <color rgb="FFFFFFFF"/>
      </top>
      <bottom style="thick">
        <color rgb="FFFFFFFF"/>
      </bottom>
      <diagonal/>
    </border>
    <border>
      <left/>
      <right/>
      <top style="medium">
        <color theme="0"/>
      </top>
      <bottom style="medium">
        <color rgb="FFFFFFFF"/>
      </bottom>
      <diagonal/>
    </border>
    <border>
      <left/>
      <right style="medium">
        <color rgb="FFFFFFFF"/>
      </right>
      <top style="medium">
        <color theme="0"/>
      </top>
      <bottom style="medium">
        <color rgb="FFFFFFFF"/>
      </bottom>
      <diagonal/>
    </border>
    <border>
      <left style="thin">
        <color theme="3"/>
      </left>
      <right/>
      <top/>
      <bottom/>
      <diagonal/>
    </border>
    <border>
      <left style="thin">
        <color theme="3"/>
      </left>
      <right style="medium">
        <color theme="0"/>
      </right>
      <top style="thin">
        <color theme="3"/>
      </top>
      <bottom style="thick">
        <color rgb="FFFFFFFF"/>
      </bottom>
      <diagonal/>
    </border>
    <border>
      <left style="thin">
        <color theme="3"/>
      </left>
      <right style="medium">
        <color theme="0"/>
      </right>
      <top style="thin">
        <color theme="3"/>
      </top>
      <bottom style="thin">
        <color theme="3"/>
      </bottom>
      <diagonal/>
    </border>
    <border>
      <left style="medium">
        <color theme="0"/>
      </left>
      <right/>
      <top style="medium">
        <color rgb="FFFFFFFF"/>
      </top>
      <bottom style="thin">
        <color theme="4" tint="0.79995117038483843"/>
      </bottom>
      <diagonal/>
    </border>
    <border>
      <left/>
      <right style="medium">
        <color rgb="FFFFFFFF"/>
      </right>
      <top style="medium">
        <color rgb="FFFFFFFF"/>
      </top>
      <bottom style="thin">
        <color theme="4" tint="0.79995117038483843"/>
      </bottom>
      <diagonal/>
    </border>
    <border>
      <left style="thin">
        <color theme="0"/>
      </left>
      <right/>
      <top style="thick">
        <color rgb="FFFFFFFF"/>
      </top>
      <bottom style="medium">
        <color theme="0"/>
      </bottom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 style="thin">
        <color theme="3"/>
      </left>
      <right style="medium">
        <color rgb="FFFFFFFF"/>
      </right>
      <top/>
      <bottom style="medium">
        <color rgb="FFFFFFFF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indexed="64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/>
      <bottom style="thin">
        <color theme="0"/>
      </bottom>
      <diagonal/>
    </border>
    <border>
      <left style="medium">
        <color theme="0"/>
      </left>
      <right style="medium">
        <color rgb="FFFFFFFF"/>
      </right>
      <top style="medium">
        <color rgb="FFFFFFFF"/>
      </top>
      <bottom style="thin">
        <color theme="4" tint="0.79995117038483843"/>
      </bottom>
      <diagonal/>
    </border>
    <border>
      <left style="thin">
        <color theme="3"/>
      </left>
      <right style="medium">
        <color rgb="FFFFFFFF"/>
      </right>
      <top style="medium">
        <color rgb="FFFFFFFF"/>
      </top>
      <bottom style="thin">
        <color theme="4" tint="0.79995117038483843"/>
      </bottom>
      <diagonal/>
    </border>
    <border>
      <left style="medium">
        <color rgb="FFFFFFFF"/>
      </left>
      <right/>
      <top style="thin">
        <color theme="0"/>
      </top>
      <bottom style="thin">
        <color indexed="64"/>
      </bottom>
      <diagonal/>
    </border>
    <border>
      <left style="medium">
        <color rgb="FFFFFFFF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medium">
        <color theme="0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theme="0"/>
      </bottom>
      <diagonal/>
    </border>
    <border>
      <left/>
      <right style="medium">
        <color rgb="FFFFFFFF"/>
      </right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thin">
        <color theme="4" tint="0.79995117038483843"/>
      </bottom>
      <diagonal/>
    </border>
    <border>
      <left style="thin">
        <color indexed="64"/>
      </left>
      <right/>
      <top/>
      <bottom style="thin">
        <color theme="3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2" borderId="0" xfId="0" applyFont="1" applyFill="1"/>
    <xf numFmtId="0" fontId="5" fillId="4" borderId="7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14" fontId="1" fillId="2" borderId="0" xfId="0" applyNumberFormat="1" applyFont="1" applyFill="1"/>
    <xf numFmtId="0" fontId="7" fillId="4" borderId="10" xfId="0" applyFont="1" applyFill="1" applyBorder="1" applyAlignment="1">
      <alignment horizontal="center" vertical="center"/>
    </xf>
    <xf numFmtId="4" fontId="8" fillId="2" borderId="0" xfId="0" applyNumberFormat="1" applyFont="1" applyFill="1" applyAlignment="1">
      <alignment horizontal="center" vertical="center" wrapText="1"/>
    </xf>
    <xf numFmtId="4" fontId="8" fillId="2" borderId="11" xfId="0" applyNumberFormat="1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/>
    </xf>
    <xf numFmtId="4" fontId="8" fillId="2" borderId="14" xfId="0" applyNumberFormat="1" applyFont="1" applyFill="1" applyBorder="1" applyAlignment="1">
      <alignment horizontal="center" vertical="center" wrapText="1"/>
    </xf>
    <xf numFmtId="4" fontId="8" fillId="2" borderId="15" xfId="0" applyNumberFormat="1" applyFont="1" applyFill="1" applyBorder="1" applyAlignment="1">
      <alignment horizontal="center" vertical="center" wrapText="1"/>
    </xf>
    <xf numFmtId="0" fontId="7" fillId="4" borderId="17" xfId="0" applyFont="1" applyFill="1" applyBorder="1" applyAlignment="1">
      <alignment horizontal="center" vertical="center"/>
    </xf>
    <xf numFmtId="4" fontId="8" fillId="2" borderId="18" xfId="0" applyNumberFormat="1" applyFont="1" applyFill="1" applyBorder="1" applyAlignment="1">
      <alignment horizontal="center" vertical="center" wrapText="1"/>
    </xf>
    <xf numFmtId="4" fontId="8" fillId="2" borderId="19" xfId="0" applyNumberFormat="1" applyFont="1" applyFill="1" applyBorder="1" applyAlignment="1">
      <alignment horizontal="center" vertical="center" wrapText="1"/>
    </xf>
    <xf numFmtId="0" fontId="9" fillId="5" borderId="20" xfId="0" applyFont="1" applyFill="1" applyBorder="1" applyAlignment="1">
      <alignment horizontal="center" vertical="center" wrapText="1"/>
    </xf>
    <xf numFmtId="0" fontId="9" fillId="5" borderId="21" xfId="0" applyFont="1" applyFill="1" applyBorder="1" applyAlignment="1">
      <alignment horizontal="center" vertical="center" wrapText="1"/>
    </xf>
    <xf numFmtId="0" fontId="9" fillId="5" borderId="22" xfId="0" applyFont="1" applyFill="1" applyBorder="1" applyAlignment="1">
      <alignment horizontal="center" vertical="center" wrapText="1"/>
    </xf>
    <xf numFmtId="14" fontId="10" fillId="6" borderId="20" xfId="0" applyNumberFormat="1" applyFont="1" applyFill="1" applyBorder="1" applyAlignment="1">
      <alignment horizontal="center" vertical="center" wrapText="1"/>
    </xf>
    <xf numFmtId="0" fontId="0" fillId="7" borderId="0" xfId="0" applyFill="1" applyAlignment="1">
      <alignment horizontal="center"/>
    </xf>
    <xf numFmtId="164" fontId="0" fillId="7" borderId="23" xfId="0" applyNumberFormat="1" applyFill="1" applyBorder="1" applyAlignment="1">
      <alignment horizontal="center"/>
    </xf>
    <xf numFmtId="0" fontId="10" fillId="6" borderId="20" xfId="0" applyFont="1" applyFill="1" applyBorder="1" applyAlignment="1">
      <alignment horizontal="center" vertical="center" wrapText="1"/>
    </xf>
    <xf numFmtId="0" fontId="10" fillId="6" borderId="24" xfId="0" applyFont="1" applyFill="1" applyBorder="1" applyAlignment="1">
      <alignment horizontal="center" vertical="center" wrapText="1"/>
    </xf>
    <xf numFmtId="0" fontId="0" fillId="7" borderId="25" xfId="0" applyFill="1" applyBorder="1" applyAlignment="1">
      <alignment horizontal="center"/>
    </xf>
    <xf numFmtId="164" fontId="0" fillId="7" borderId="26" xfId="0" applyNumberFormat="1" applyFill="1" applyBorder="1" applyAlignment="1">
      <alignment horizontal="center"/>
    </xf>
    <xf numFmtId="0" fontId="0" fillId="7" borderId="0" xfId="0" applyFill="1"/>
    <xf numFmtId="2" fontId="13" fillId="6" borderId="33" xfId="0" applyNumberFormat="1" applyFont="1" applyFill="1" applyBorder="1" applyAlignment="1">
      <alignment horizontal="center" vertical="center"/>
    </xf>
    <xf numFmtId="2" fontId="13" fillId="6" borderId="34" xfId="0" applyNumberFormat="1" applyFont="1" applyFill="1" applyBorder="1" applyAlignment="1">
      <alignment horizontal="center" vertical="center"/>
    </xf>
    <xf numFmtId="2" fontId="13" fillId="6" borderId="35" xfId="0" applyNumberFormat="1" applyFont="1" applyFill="1" applyBorder="1" applyAlignment="1">
      <alignment horizontal="center" vertical="center"/>
    </xf>
    <xf numFmtId="2" fontId="13" fillId="6" borderId="36" xfId="0" applyNumberFormat="1" applyFont="1" applyFill="1" applyBorder="1" applyAlignment="1">
      <alignment horizontal="center" vertical="center"/>
    </xf>
    <xf numFmtId="14" fontId="14" fillId="5" borderId="37" xfId="0" applyNumberFormat="1" applyFont="1" applyFill="1" applyBorder="1" applyAlignment="1">
      <alignment horizontal="center" vertical="center" wrapText="1"/>
    </xf>
    <xf numFmtId="4" fontId="16" fillId="7" borderId="40" xfId="0" applyNumberFormat="1" applyFont="1" applyFill="1" applyBorder="1" applyAlignment="1">
      <alignment horizontal="center" vertical="center"/>
    </xf>
    <xf numFmtId="4" fontId="16" fillId="7" borderId="0" xfId="0" applyNumberFormat="1" applyFont="1" applyFill="1" applyAlignment="1">
      <alignment horizontal="center" vertical="center"/>
    </xf>
    <xf numFmtId="4" fontId="16" fillId="7" borderId="23" xfId="0" applyNumberFormat="1" applyFont="1" applyFill="1" applyBorder="1" applyAlignment="1">
      <alignment horizontal="center" vertical="center"/>
    </xf>
    <xf numFmtId="14" fontId="14" fillId="5" borderId="41" xfId="0" applyNumberFormat="1" applyFont="1" applyFill="1" applyBorder="1" applyAlignment="1">
      <alignment horizontal="center" vertical="center" wrapText="1"/>
    </xf>
    <xf numFmtId="0" fontId="14" fillId="5" borderId="41" xfId="0" applyFont="1" applyFill="1" applyBorder="1" applyAlignment="1">
      <alignment horizontal="center" vertical="center" wrapText="1"/>
    </xf>
    <xf numFmtId="0" fontId="14" fillId="5" borderId="42" xfId="0" applyFont="1" applyFill="1" applyBorder="1" applyAlignment="1">
      <alignment horizontal="center" vertical="center" wrapText="1"/>
    </xf>
    <xf numFmtId="2" fontId="13" fillId="6" borderId="45" xfId="0" applyNumberFormat="1" applyFont="1" applyFill="1" applyBorder="1" applyAlignment="1">
      <alignment horizontal="center" vertical="center"/>
    </xf>
    <xf numFmtId="2" fontId="15" fillId="6" borderId="46" xfId="0" applyNumberFormat="1" applyFont="1" applyFill="1" applyBorder="1" applyAlignment="1">
      <alignment horizontal="center" vertical="center" wrapText="1"/>
    </xf>
    <xf numFmtId="2" fontId="15" fillId="6" borderId="47" xfId="0" applyNumberFormat="1" applyFont="1" applyFill="1" applyBorder="1" applyAlignment="1">
      <alignment horizontal="center" vertical="center" wrapText="1"/>
    </xf>
    <xf numFmtId="4" fontId="16" fillId="7" borderId="48" xfId="0" applyNumberFormat="1" applyFont="1" applyFill="1" applyBorder="1" applyAlignment="1">
      <alignment horizontal="center" vertical="center"/>
    </xf>
    <xf numFmtId="4" fontId="16" fillId="7" borderId="49" xfId="0" applyNumberFormat="1" applyFont="1" applyFill="1" applyBorder="1" applyAlignment="1">
      <alignment horizontal="center" vertical="center"/>
    </xf>
    <xf numFmtId="4" fontId="16" fillId="7" borderId="50" xfId="0" applyNumberFormat="1" applyFont="1" applyFill="1" applyBorder="1" applyAlignment="1">
      <alignment horizontal="center" vertical="center"/>
    </xf>
    <xf numFmtId="2" fontId="15" fillId="6" borderId="51" xfId="0" applyNumberFormat="1" applyFont="1" applyFill="1" applyBorder="1" applyAlignment="1">
      <alignment horizontal="center" vertical="center" wrapText="1"/>
    </xf>
    <xf numFmtId="2" fontId="15" fillId="6" borderId="52" xfId="0" applyNumberFormat="1" applyFont="1" applyFill="1" applyBorder="1" applyAlignment="1">
      <alignment horizontal="center" vertical="center" wrapText="1"/>
    </xf>
    <xf numFmtId="4" fontId="16" fillId="7" borderId="53" xfId="0" applyNumberFormat="1" applyFont="1" applyFill="1" applyBorder="1" applyAlignment="1">
      <alignment horizontal="center" vertical="center"/>
    </xf>
    <xf numFmtId="4" fontId="16" fillId="7" borderId="54" xfId="0" applyNumberFormat="1" applyFont="1" applyFill="1" applyBorder="1" applyAlignment="1">
      <alignment horizontal="center" vertical="center"/>
    </xf>
    <xf numFmtId="0" fontId="0" fillId="7" borderId="0" xfId="0" applyFill="1" applyAlignment="1">
      <alignment vertical="center"/>
    </xf>
    <xf numFmtId="4" fontId="16" fillId="7" borderId="55" xfId="0" applyNumberFormat="1" applyFont="1" applyFill="1" applyBorder="1" applyAlignment="1">
      <alignment horizontal="center" vertical="center"/>
    </xf>
    <xf numFmtId="4" fontId="16" fillId="7" borderId="56" xfId="0" applyNumberFormat="1" applyFont="1" applyFill="1" applyBorder="1" applyAlignment="1">
      <alignment horizontal="center" vertical="center"/>
    </xf>
    <xf numFmtId="4" fontId="16" fillId="7" borderId="57" xfId="0" applyNumberFormat="1" applyFont="1" applyFill="1" applyBorder="1" applyAlignment="1">
      <alignment horizontal="center" vertical="center"/>
    </xf>
    <xf numFmtId="4" fontId="16" fillId="7" borderId="58" xfId="0" applyNumberFormat="1" applyFont="1" applyFill="1" applyBorder="1" applyAlignment="1">
      <alignment horizontal="center" vertical="center"/>
    </xf>
    <xf numFmtId="4" fontId="16" fillId="7" borderId="59" xfId="0" applyNumberFormat="1" applyFont="1" applyFill="1" applyBorder="1" applyAlignment="1">
      <alignment horizontal="center" vertical="center"/>
    </xf>
    <xf numFmtId="2" fontId="15" fillId="6" borderId="60" xfId="0" applyNumberFormat="1" applyFont="1" applyFill="1" applyBorder="1" applyAlignment="1">
      <alignment horizontal="center" vertical="center" wrapText="1"/>
    </xf>
    <xf numFmtId="2" fontId="15" fillId="6" borderId="61" xfId="0" applyNumberFormat="1" applyFont="1" applyFill="1" applyBorder="1" applyAlignment="1">
      <alignment horizontal="center" vertical="center" wrapText="1"/>
    </xf>
    <xf numFmtId="4" fontId="16" fillId="7" borderId="62" xfId="0" applyNumberFormat="1" applyFont="1" applyFill="1" applyBorder="1" applyAlignment="1">
      <alignment horizontal="center" vertical="center"/>
    </xf>
    <xf numFmtId="4" fontId="16" fillId="7" borderId="25" xfId="0" applyNumberFormat="1" applyFont="1" applyFill="1" applyBorder="1" applyAlignment="1">
      <alignment horizontal="center" vertical="center"/>
    </xf>
    <xf numFmtId="4" fontId="16" fillId="7" borderId="26" xfId="0" applyNumberFormat="1" applyFont="1" applyFill="1" applyBorder="1" applyAlignment="1">
      <alignment horizontal="center" vertical="center"/>
    </xf>
    <xf numFmtId="165" fontId="13" fillId="7" borderId="0" xfId="0" applyNumberFormat="1" applyFont="1" applyFill="1" applyAlignment="1">
      <alignment horizontal="center" vertical="center"/>
    </xf>
    <xf numFmtId="14" fontId="6" fillId="3" borderId="9" xfId="0" applyNumberFormat="1" applyFont="1" applyFill="1" applyBorder="1" applyAlignment="1">
      <alignment horizontal="center" vertical="center"/>
    </xf>
    <xf numFmtId="14" fontId="6" fillId="3" borderId="12" xfId="0" applyNumberFormat="1" applyFont="1" applyFill="1" applyBorder="1" applyAlignment="1">
      <alignment horizontal="center" vertical="center"/>
    </xf>
    <xf numFmtId="14" fontId="6" fillId="3" borderId="5" xfId="0" applyNumberFormat="1" applyFont="1" applyFill="1" applyBorder="1" applyAlignment="1">
      <alignment horizontal="center" vertical="center"/>
    </xf>
    <xf numFmtId="14" fontId="2" fillId="3" borderId="1" xfId="0" applyNumberFormat="1" applyFont="1" applyFill="1" applyBorder="1" applyAlignment="1">
      <alignment horizontal="center" vertical="center"/>
    </xf>
    <xf numFmtId="14" fontId="2" fillId="3" borderId="5" xfId="0" applyNumberFormat="1" applyFont="1" applyFill="1" applyBorder="1" applyAlignment="1">
      <alignment horizontal="center" vertical="center"/>
    </xf>
    <xf numFmtId="14" fontId="3" fillId="3" borderId="2" xfId="0" applyNumberFormat="1" applyFont="1" applyFill="1" applyBorder="1" applyAlignment="1">
      <alignment horizontal="center" vertical="center"/>
    </xf>
    <xf numFmtId="14" fontId="3" fillId="3" borderId="6" xfId="0" applyNumberFormat="1" applyFont="1" applyFill="1" applyBorder="1" applyAlignment="1">
      <alignment horizontal="center" vertical="center"/>
    </xf>
    <xf numFmtId="14" fontId="4" fillId="3" borderId="3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4" fontId="6" fillId="3" borderId="16" xfId="0" applyNumberFormat="1" applyFont="1" applyFill="1" applyBorder="1" applyAlignment="1">
      <alignment horizontal="center" vertical="center"/>
    </xf>
    <xf numFmtId="2" fontId="15" fillId="6" borderId="38" xfId="0" applyNumberFormat="1" applyFont="1" applyFill="1" applyBorder="1" applyAlignment="1">
      <alignment horizontal="center" vertical="center" wrapText="1"/>
    </xf>
    <xf numFmtId="2" fontId="15" fillId="6" borderId="39" xfId="0" applyNumberFormat="1" applyFont="1" applyFill="1" applyBorder="1" applyAlignment="1">
      <alignment horizontal="center" vertical="center" wrapText="1"/>
    </xf>
    <xf numFmtId="2" fontId="15" fillId="6" borderId="43" xfId="0" applyNumberFormat="1" applyFont="1" applyFill="1" applyBorder="1" applyAlignment="1">
      <alignment horizontal="center" vertical="center" wrapText="1"/>
    </xf>
    <xf numFmtId="2" fontId="15" fillId="6" borderId="44" xfId="0" applyNumberFormat="1" applyFont="1" applyFill="1" applyBorder="1" applyAlignment="1">
      <alignment horizontal="center" vertical="center" wrapText="1"/>
    </xf>
    <xf numFmtId="0" fontId="12" fillId="5" borderId="21" xfId="0" applyFont="1" applyFill="1" applyBorder="1" applyAlignment="1">
      <alignment horizontal="center" vertical="center" wrapText="1"/>
    </xf>
    <xf numFmtId="0" fontId="12" fillId="5" borderId="22" xfId="0" applyFont="1" applyFill="1" applyBorder="1" applyAlignment="1">
      <alignment horizontal="center" vertical="center" wrapText="1"/>
    </xf>
    <xf numFmtId="0" fontId="11" fillId="5" borderId="28" xfId="0" applyFont="1" applyFill="1" applyBorder="1" applyAlignment="1">
      <alignment horizontal="center" vertical="center" wrapText="1"/>
    </xf>
    <xf numFmtId="0" fontId="11" fillId="5" borderId="29" xfId="0" applyFont="1" applyFill="1" applyBorder="1" applyAlignment="1">
      <alignment horizontal="center" vertical="center" wrapText="1"/>
    </xf>
    <xf numFmtId="0" fontId="11" fillId="5" borderId="31" xfId="0" applyFont="1" applyFill="1" applyBorder="1" applyAlignment="1">
      <alignment horizontal="center" vertical="center" wrapText="1"/>
    </xf>
    <xf numFmtId="0" fontId="11" fillId="5" borderId="32" xfId="0" applyFont="1" applyFill="1" applyBorder="1" applyAlignment="1">
      <alignment horizontal="center" vertical="center" wrapText="1"/>
    </xf>
    <xf numFmtId="0" fontId="11" fillId="5" borderId="27" xfId="0" applyFont="1" applyFill="1" applyBorder="1" applyAlignment="1">
      <alignment horizontal="center" vertical="center" wrapText="1"/>
    </xf>
    <xf numFmtId="0" fontId="11" fillId="5" borderId="30" xfId="0" applyFont="1" applyFill="1" applyBorder="1" applyAlignment="1">
      <alignment horizontal="center" vertical="center" wrapText="1"/>
    </xf>
    <xf numFmtId="14" fontId="17" fillId="7" borderId="0" xfId="0" applyNumberFormat="1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27"/>
  <sheetViews>
    <sheetView zoomScaleNormal="100" workbookViewId="0">
      <selection activeCell="M28" sqref="M28"/>
    </sheetView>
  </sheetViews>
  <sheetFormatPr defaultRowHeight="15" x14ac:dyDescent="0.25"/>
  <cols>
    <col min="1" max="1" width="5.7109375" customWidth="1"/>
    <col min="2" max="2" width="10.7109375" customWidth="1"/>
  </cols>
  <sheetData>
    <row r="1" spans="1:27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21" x14ac:dyDescent="0.25">
      <c r="A2" s="1"/>
      <c r="B2" s="61" t="s">
        <v>0</v>
      </c>
      <c r="C2" s="63" t="s">
        <v>1</v>
      </c>
      <c r="D2" s="65" t="s">
        <v>2</v>
      </c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7"/>
    </row>
    <row r="3" spans="1:27" ht="17.25" thickTop="1" thickBot="1" x14ac:dyDescent="0.3">
      <c r="A3" s="1"/>
      <c r="B3" s="62"/>
      <c r="C3" s="64"/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2" t="s">
        <v>10</v>
      </c>
      <c r="L3" s="2" t="s">
        <v>11</v>
      </c>
      <c r="M3" s="2" t="s">
        <v>12</v>
      </c>
      <c r="N3" s="2" t="s">
        <v>13</v>
      </c>
      <c r="O3" s="2" t="s">
        <v>14</v>
      </c>
      <c r="P3" s="2" t="s">
        <v>15</v>
      </c>
      <c r="Q3" s="2" t="s">
        <v>16</v>
      </c>
      <c r="R3" s="2" t="s">
        <v>17</v>
      </c>
      <c r="S3" s="2" t="s">
        <v>18</v>
      </c>
      <c r="T3" s="2" t="s">
        <v>19</v>
      </c>
      <c r="U3" s="2" t="s">
        <v>20</v>
      </c>
      <c r="V3" s="2" t="s">
        <v>21</v>
      </c>
      <c r="W3" s="2" t="s">
        <v>22</v>
      </c>
      <c r="X3" s="2" t="s">
        <v>23</v>
      </c>
      <c r="Y3" s="2" t="s">
        <v>24</v>
      </c>
      <c r="Z3" s="2" t="s">
        <v>25</v>
      </c>
      <c r="AA3" s="3" t="s">
        <v>26</v>
      </c>
    </row>
    <row r="4" spans="1:27" ht="15.75" thickTop="1" x14ac:dyDescent="0.25">
      <c r="A4" s="4"/>
      <c r="B4" s="58">
        <v>46054</v>
      </c>
      <c r="C4" s="5" t="s">
        <v>27</v>
      </c>
      <c r="D4" s="6"/>
      <c r="E4" s="6"/>
      <c r="F4" s="6"/>
      <c r="G4" s="6"/>
      <c r="H4" s="6"/>
      <c r="I4" s="6"/>
      <c r="J4" s="6"/>
      <c r="K4" s="6"/>
      <c r="L4" s="6"/>
      <c r="M4" s="6"/>
      <c r="N4" s="6">
        <v>156.68560497999999</v>
      </c>
      <c r="O4" s="6">
        <v>147.9778748</v>
      </c>
      <c r="P4" s="6">
        <v>142.80480975</v>
      </c>
      <c r="Q4" s="6">
        <v>131.00147541000001</v>
      </c>
      <c r="R4" s="6">
        <v>144.68482381999999</v>
      </c>
      <c r="S4" s="6">
        <v>164.73</v>
      </c>
      <c r="T4" s="6"/>
      <c r="U4" s="6">
        <v>196.64</v>
      </c>
      <c r="V4" s="6">
        <v>211.31</v>
      </c>
      <c r="W4" s="6"/>
      <c r="X4" s="6">
        <v>190.64</v>
      </c>
      <c r="Y4" s="6">
        <v>171.44</v>
      </c>
      <c r="Z4" s="6">
        <v>175.76</v>
      </c>
      <c r="AA4" s="7">
        <v>165.95</v>
      </c>
    </row>
    <row r="5" spans="1:27" x14ac:dyDescent="0.25">
      <c r="A5" s="4"/>
      <c r="B5" s="59"/>
      <c r="C5" s="5" t="s">
        <v>28</v>
      </c>
      <c r="D5" s="6">
        <v>38.750669299999998</v>
      </c>
      <c r="E5" s="6">
        <v>29.97583333</v>
      </c>
      <c r="F5" s="6">
        <v>29.954230769999999</v>
      </c>
      <c r="G5" s="6">
        <v>29.039285710000001</v>
      </c>
      <c r="H5" s="6">
        <v>29.623333330000001</v>
      </c>
      <c r="I5" s="6">
        <v>29.614230769999999</v>
      </c>
      <c r="J5" s="6">
        <v>29.684230769999999</v>
      </c>
      <c r="K5" s="6">
        <v>32.735833329999998</v>
      </c>
      <c r="L5" s="6">
        <v>37.093418450000001</v>
      </c>
      <c r="M5" s="6">
        <v>33.220694330000001</v>
      </c>
      <c r="N5" s="6"/>
      <c r="O5" s="6"/>
      <c r="P5" s="6"/>
      <c r="Q5" s="6"/>
      <c r="R5" s="6"/>
      <c r="S5" s="6"/>
      <c r="T5" s="6">
        <v>58.03</v>
      </c>
      <c r="U5" s="6"/>
      <c r="V5" s="6"/>
      <c r="W5" s="6">
        <v>69.38</v>
      </c>
      <c r="X5" s="6"/>
      <c r="Y5" s="6"/>
      <c r="Z5" s="6"/>
      <c r="AA5" s="7"/>
    </row>
    <row r="6" spans="1:27" x14ac:dyDescent="0.25">
      <c r="A6" s="4"/>
      <c r="B6" s="59"/>
      <c r="C6" s="5" t="s">
        <v>29</v>
      </c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7"/>
    </row>
    <row r="7" spans="1:27" ht="15.75" thickBot="1" x14ac:dyDescent="0.3">
      <c r="A7" s="4"/>
      <c r="B7" s="60"/>
      <c r="C7" s="8" t="s">
        <v>30</v>
      </c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10"/>
    </row>
    <row r="8" spans="1:27" ht="15.75" thickTop="1" x14ac:dyDescent="0.25">
      <c r="A8" s="4"/>
      <c r="B8" s="58">
        <v>46055</v>
      </c>
      <c r="C8" s="5" t="s">
        <v>27</v>
      </c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>
        <v>213.83</v>
      </c>
      <c r="P8" s="6">
        <v>191.03306291999999</v>
      </c>
      <c r="Q8" s="6">
        <v>211.26</v>
      </c>
      <c r="R8" s="6"/>
      <c r="S8" s="6"/>
      <c r="T8" s="6">
        <v>323.64491678000002</v>
      </c>
      <c r="U8" s="6">
        <v>325.24392567000001</v>
      </c>
      <c r="V8" s="6">
        <v>360</v>
      </c>
      <c r="W8" s="6">
        <v>336.26</v>
      </c>
      <c r="X8" s="6">
        <v>339.38</v>
      </c>
      <c r="Y8" s="6">
        <v>279.29000000000002</v>
      </c>
      <c r="Z8" s="6">
        <v>197</v>
      </c>
      <c r="AA8" s="7">
        <v>161.15</v>
      </c>
    </row>
    <row r="9" spans="1:27" x14ac:dyDescent="0.25">
      <c r="A9" s="4"/>
      <c r="B9" s="59"/>
      <c r="C9" s="5" t="s">
        <v>28</v>
      </c>
      <c r="D9" s="6">
        <v>41.597123660000001</v>
      </c>
      <c r="E9" s="6">
        <v>37.169738649999999</v>
      </c>
      <c r="F9" s="6">
        <v>29.69230769</v>
      </c>
      <c r="G9" s="6">
        <v>31.06666667</v>
      </c>
      <c r="H9" s="6">
        <v>31.526666670000001</v>
      </c>
      <c r="I9" s="6">
        <v>34.44230769</v>
      </c>
      <c r="J9" s="6">
        <v>56.018527130000003</v>
      </c>
      <c r="K9" s="6">
        <v>59.767502</v>
      </c>
      <c r="L9" s="6">
        <v>52.597206980000003</v>
      </c>
      <c r="M9" s="6">
        <v>58.764647930000002</v>
      </c>
      <c r="N9" s="6">
        <v>52.99683615</v>
      </c>
      <c r="O9" s="6"/>
      <c r="P9" s="6"/>
      <c r="Q9" s="6"/>
      <c r="R9" s="6">
        <v>60.623960369999999</v>
      </c>
      <c r="S9" s="6">
        <v>59.544166670000003</v>
      </c>
      <c r="T9" s="6"/>
      <c r="U9" s="6"/>
      <c r="V9" s="6"/>
      <c r="W9" s="6"/>
      <c r="X9" s="6"/>
      <c r="Y9" s="6"/>
      <c r="Z9" s="6"/>
      <c r="AA9" s="7"/>
    </row>
    <row r="10" spans="1:27" x14ac:dyDescent="0.25">
      <c r="A10" s="4"/>
      <c r="B10" s="59"/>
      <c r="C10" s="5" t="s">
        <v>29</v>
      </c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7"/>
    </row>
    <row r="11" spans="1:27" ht="15.75" thickBot="1" x14ac:dyDescent="0.3">
      <c r="A11" s="4"/>
      <c r="B11" s="60"/>
      <c r="C11" s="8" t="s">
        <v>30</v>
      </c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10"/>
    </row>
    <row r="12" spans="1:27" ht="15.75" thickTop="1" x14ac:dyDescent="0.25">
      <c r="A12" s="4"/>
      <c r="B12" s="58">
        <v>46056</v>
      </c>
      <c r="C12" s="5" t="s">
        <v>27</v>
      </c>
      <c r="D12" s="6">
        <v>154.25</v>
      </c>
      <c r="E12" s="6">
        <v>136.46147260000001</v>
      </c>
      <c r="F12" s="6">
        <v>133.80782450000001</v>
      </c>
      <c r="G12" s="6">
        <v>131.49422390999999</v>
      </c>
      <c r="H12" s="6">
        <v>132.70497796999999</v>
      </c>
      <c r="I12" s="6">
        <v>149.37377875999999</v>
      </c>
      <c r="J12" s="6">
        <v>242.37</v>
      </c>
      <c r="K12" s="6">
        <v>275.62776119</v>
      </c>
      <c r="L12" s="6">
        <v>247.38585481000001</v>
      </c>
      <c r="M12" s="6">
        <v>208.1378125</v>
      </c>
      <c r="N12" s="6"/>
      <c r="O12" s="6"/>
      <c r="P12" s="6"/>
      <c r="Q12" s="6"/>
      <c r="R12" s="6">
        <v>194.11929885999999</v>
      </c>
      <c r="S12" s="6">
        <v>243.06098039</v>
      </c>
      <c r="T12" s="6"/>
      <c r="U12" s="6">
        <v>297.02</v>
      </c>
      <c r="V12" s="6">
        <v>301.5</v>
      </c>
      <c r="W12" s="6">
        <v>280.5</v>
      </c>
      <c r="X12" s="6">
        <v>217.72154312999999</v>
      </c>
      <c r="Y12" s="6">
        <v>206.66</v>
      </c>
      <c r="Z12" s="6">
        <v>146.24198630000001</v>
      </c>
      <c r="AA12" s="7">
        <v>137.93179487</v>
      </c>
    </row>
    <row r="13" spans="1:27" x14ac:dyDescent="0.25">
      <c r="A13" s="4"/>
      <c r="B13" s="59"/>
      <c r="C13" s="5" t="s">
        <v>28</v>
      </c>
      <c r="D13" s="6"/>
      <c r="E13" s="6"/>
      <c r="F13" s="6"/>
      <c r="G13" s="6"/>
      <c r="H13" s="6"/>
      <c r="I13" s="6"/>
      <c r="J13" s="6"/>
      <c r="K13" s="6"/>
      <c r="L13" s="6"/>
      <c r="M13" s="6"/>
      <c r="N13" s="6">
        <v>47.711898900000001</v>
      </c>
      <c r="O13" s="6">
        <v>39.115915489999999</v>
      </c>
      <c r="P13" s="6">
        <v>40.765290280000002</v>
      </c>
      <c r="Q13" s="6">
        <v>40.135898789999999</v>
      </c>
      <c r="R13" s="6"/>
      <c r="S13" s="6"/>
      <c r="T13" s="6">
        <v>95.38</v>
      </c>
      <c r="U13" s="6"/>
      <c r="V13" s="6"/>
      <c r="W13" s="6"/>
      <c r="X13" s="6"/>
      <c r="Y13" s="6"/>
      <c r="Z13" s="6"/>
      <c r="AA13" s="7"/>
    </row>
    <row r="14" spans="1:27" x14ac:dyDescent="0.25">
      <c r="A14" s="4"/>
      <c r="B14" s="59"/>
      <c r="C14" s="5" t="s">
        <v>29</v>
      </c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7"/>
    </row>
    <row r="15" spans="1:27" ht="15.75" thickBot="1" x14ac:dyDescent="0.3">
      <c r="A15" s="4"/>
      <c r="B15" s="60"/>
      <c r="C15" s="8" t="s">
        <v>30</v>
      </c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10"/>
    </row>
    <row r="16" spans="1:27" ht="15.75" thickTop="1" x14ac:dyDescent="0.25">
      <c r="A16" s="4"/>
      <c r="B16" s="58">
        <v>46057</v>
      </c>
      <c r="C16" s="5" t="s">
        <v>27</v>
      </c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7"/>
    </row>
    <row r="17" spans="1:27" x14ac:dyDescent="0.25">
      <c r="A17" s="1"/>
      <c r="B17" s="59"/>
      <c r="C17" s="5" t="s">
        <v>28</v>
      </c>
      <c r="D17" s="6">
        <v>52.19</v>
      </c>
      <c r="E17" s="6">
        <v>38.508961079999999</v>
      </c>
      <c r="F17" s="6">
        <v>32.677491930000002</v>
      </c>
      <c r="G17" s="6">
        <v>30.39423077</v>
      </c>
      <c r="H17" s="6">
        <v>31.649962160000001</v>
      </c>
      <c r="I17" s="6">
        <v>35.266287630000001</v>
      </c>
      <c r="J17" s="6">
        <v>43.517887020000003</v>
      </c>
      <c r="K17" s="6">
        <v>54.237464420000002</v>
      </c>
      <c r="L17" s="6">
        <v>51.826499210000001</v>
      </c>
      <c r="M17" s="6">
        <v>55.478153030000001</v>
      </c>
      <c r="N17" s="6">
        <v>48.054782609999997</v>
      </c>
      <c r="O17" s="6">
        <v>47.865580370000004</v>
      </c>
      <c r="P17" s="6">
        <v>43.734782610000003</v>
      </c>
      <c r="Q17" s="6">
        <v>50.419911190000001</v>
      </c>
      <c r="R17" s="6">
        <v>46.520522389999996</v>
      </c>
      <c r="S17" s="6">
        <v>78.319999999999993</v>
      </c>
      <c r="T17" s="6">
        <v>76.88</v>
      </c>
      <c r="U17" s="6">
        <v>76.31</v>
      </c>
      <c r="V17" s="6">
        <v>59.828316909999998</v>
      </c>
      <c r="W17" s="6">
        <v>58.238050710000003</v>
      </c>
      <c r="X17" s="6">
        <v>49.659308420000002</v>
      </c>
      <c r="Y17" s="6">
        <v>38.663922339999999</v>
      </c>
      <c r="Z17" s="6">
        <v>31.18636364</v>
      </c>
      <c r="AA17" s="7">
        <v>32.125793860000002</v>
      </c>
    </row>
    <row r="18" spans="1:27" x14ac:dyDescent="0.25">
      <c r="A18" s="1"/>
      <c r="B18" s="59"/>
      <c r="C18" s="5" t="s">
        <v>29</v>
      </c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7"/>
    </row>
    <row r="19" spans="1:27" ht="15.75" thickBot="1" x14ac:dyDescent="0.3">
      <c r="A19" s="1"/>
      <c r="B19" s="60"/>
      <c r="C19" s="8" t="s">
        <v>30</v>
      </c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10"/>
    </row>
    <row r="20" spans="1:27" ht="15.75" thickTop="1" x14ac:dyDescent="0.25">
      <c r="A20" s="4"/>
      <c r="B20" s="58">
        <v>46058</v>
      </c>
      <c r="C20" s="5" t="s">
        <v>27</v>
      </c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7"/>
    </row>
    <row r="21" spans="1:27" x14ac:dyDescent="0.25">
      <c r="A21" s="1"/>
      <c r="B21" s="59"/>
      <c r="C21" s="5" t="s">
        <v>28</v>
      </c>
      <c r="D21" s="6">
        <v>28.56425033</v>
      </c>
      <c r="E21" s="6">
        <v>27.564230770000002</v>
      </c>
      <c r="F21" s="6">
        <v>27.494230770000001</v>
      </c>
      <c r="G21" s="6">
        <v>28.634230769999999</v>
      </c>
      <c r="H21" s="6">
        <v>29.41423077</v>
      </c>
      <c r="I21" s="6">
        <v>30.814230770000002</v>
      </c>
      <c r="J21" s="6">
        <v>62.42</v>
      </c>
      <c r="K21" s="6">
        <v>47.866209740000002</v>
      </c>
      <c r="L21" s="6">
        <v>44.97984529</v>
      </c>
      <c r="M21" s="6">
        <v>45.750946310000003</v>
      </c>
      <c r="N21" s="6">
        <v>44.3642027</v>
      </c>
      <c r="O21" s="6">
        <v>42.867551740000003</v>
      </c>
      <c r="P21" s="6">
        <v>41.26476744</v>
      </c>
      <c r="Q21" s="6">
        <v>43.141212760000002</v>
      </c>
      <c r="R21" s="6">
        <v>44.524941630000001</v>
      </c>
      <c r="S21" s="6">
        <v>51.706333219999998</v>
      </c>
      <c r="T21" s="6">
        <v>50.562336739999999</v>
      </c>
      <c r="U21" s="6">
        <v>50.352780389999999</v>
      </c>
      <c r="V21" s="6">
        <v>49.71043976</v>
      </c>
      <c r="W21" s="6">
        <v>45.16</v>
      </c>
      <c r="X21" s="6">
        <v>44.407132560000001</v>
      </c>
      <c r="Y21" s="6">
        <v>42.161403540000002</v>
      </c>
      <c r="Z21" s="6">
        <v>35.479999999999997</v>
      </c>
      <c r="AA21" s="7">
        <v>53.29</v>
      </c>
    </row>
    <row r="22" spans="1:27" x14ac:dyDescent="0.25">
      <c r="A22" s="1"/>
      <c r="B22" s="59"/>
      <c r="C22" s="5" t="s">
        <v>29</v>
      </c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7"/>
    </row>
    <row r="23" spans="1:27" ht="15.75" thickBot="1" x14ac:dyDescent="0.3">
      <c r="A23" s="1"/>
      <c r="B23" s="60"/>
      <c r="C23" s="8" t="s">
        <v>30</v>
      </c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10"/>
    </row>
    <row r="24" spans="1:27" ht="15.75" thickTop="1" x14ac:dyDescent="0.25">
      <c r="A24" s="4"/>
      <c r="B24" s="58">
        <v>46059</v>
      </c>
      <c r="C24" s="5" t="s">
        <v>27</v>
      </c>
      <c r="D24" s="6"/>
      <c r="E24" s="6"/>
      <c r="F24" s="6"/>
      <c r="G24" s="6"/>
      <c r="H24" s="6"/>
      <c r="I24" s="6"/>
      <c r="J24" s="6"/>
      <c r="K24" s="6"/>
      <c r="L24" s="6"/>
      <c r="M24" s="6"/>
      <c r="N24" s="6">
        <v>192.79418182000001</v>
      </c>
      <c r="O24" s="6">
        <v>220.55</v>
      </c>
      <c r="P24" s="6">
        <v>217.55</v>
      </c>
      <c r="Q24" s="6">
        <v>196.79767401999999</v>
      </c>
      <c r="R24" s="6">
        <v>191.72731329000001</v>
      </c>
      <c r="S24" s="6"/>
      <c r="T24" s="6"/>
      <c r="U24" s="6"/>
      <c r="V24" s="6"/>
      <c r="W24" s="6">
        <v>273.41000000000003</v>
      </c>
      <c r="X24" s="6"/>
      <c r="Y24" s="6"/>
      <c r="Z24" s="6"/>
      <c r="AA24" s="7"/>
    </row>
    <row r="25" spans="1:27" x14ac:dyDescent="0.25">
      <c r="A25" s="1"/>
      <c r="B25" s="59"/>
      <c r="C25" s="5" t="s">
        <v>28</v>
      </c>
      <c r="D25" s="6">
        <v>31.933748770000001</v>
      </c>
      <c r="E25" s="6">
        <v>30.79</v>
      </c>
      <c r="F25" s="6">
        <v>31.04</v>
      </c>
      <c r="G25" s="6">
        <v>31.66</v>
      </c>
      <c r="H25" s="6">
        <v>32.159999999999997</v>
      </c>
      <c r="I25" s="6">
        <v>32.54</v>
      </c>
      <c r="J25" s="6">
        <v>38.270000000000003</v>
      </c>
      <c r="K25" s="6">
        <v>73.25</v>
      </c>
      <c r="L25" s="6">
        <v>54.429474310000003</v>
      </c>
      <c r="M25" s="6">
        <v>44.71637681</v>
      </c>
      <c r="N25" s="6"/>
      <c r="O25" s="6"/>
      <c r="P25" s="6"/>
      <c r="Q25" s="6"/>
      <c r="R25" s="6"/>
      <c r="S25" s="6">
        <v>52.680705080000003</v>
      </c>
      <c r="T25" s="6">
        <v>57.918830210000003</v>
      </c>
      <c r="U25" s="6">
        <v>91.47</v>
      </c>
      <c r="V25" s="6">
        <v>84.25</v>
      </c>
      <c r="W25" s="6"/>
      <c r="X25" s="6">
        <v>78.7</v>
      </c>
      <c r="Y25" s="6">
        <v>63.78</v>
      </c>
      <c r="Z25" s="6">
        <v>42.926932090000001</v>
      </c>
      <c r="AA25" s="7">
        <v>38.070499640000001</v>
      </c>
    </row>
    <row r="26" spans="1:27" x14ac:dyDescent="0.25">
      <c r="A26" s="1"/>
      <c r="B26" s="59"/>
      <c r="C26" s="5" t="s">
        <v>29</v>
      </c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7"/>
    </row>
    <row r="27" spans="1:27" ht="15.75" thickBot="1" x14ac:dyDescent="0.3">
      <c r="A27" s="1"/>
      <c r="B27" s="60"/>
      <c r="C27" s="8" t="s">
        <v>30</v>
      </c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10"/>
    </row>
    <row r="28" spans="1:27" ht="15.75" thickTop="1" x14ac:dyDescent="0.25">
      <c r="A28" s="4"/>
      <c r="B28" s="58">
        <v>46060</v>
      </c>
      <c r="C28" s="5" t="s">
        <v>27</v>
      </c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7"/>
    </row>
    <row r="29" spans="1:27" x14ac:dyDescent="0.25">
      <c r="A29" s="1"/>
      <c r="B29" s="59"/>
      <c r="C29" s="5" t="s">
        <v>28</v>
      </c>
      <c r="D29" s="6">
        <v>38.967039149999998</v>
      </c>
      <c r="E29" s="6">
        <v>33.888903769999999</v>
      </c>
      <c r="F29" s="6">
        <v>31.57943071</v>
      </c>
      <c r="G29" s="6">
        <v>33.443420930000002</v>
      </c>
      <c r="H29" s="6">
        <v>33.334849499999997</v>
      </c>
      <c r="I29" s="6">
        <v>33.755348840000003</v>
      </c>
      <c r="J29" s="6">
        <v>33.288437500000001</v>
      </c>
      <c r="K29" s="6">
        <v>35.583762440000001</v>
      </c>
      <c r="L29" s="6">
        <v>35.315856220000001</v>
      </c>
      <c r="M29" s="6">
        <v>40.509862239999997</v>
      </c>
      <c r="N29" s="6">
        <v>34.856602039999999</v>
      </c>
      <c r="O29" s="6">
        <v>40.015634519999999</v>
      </c>
      <c r="P29" s="6">
        <v>39.009599690000002</v>
      </c>
      <c r="Q29" s="6">
        <v>32.388235289999997</v>
      </c>
      <c r="R29" s="6">
        <v>33.399665550000002</v>
      </c>
      <c r="S29" s="6">
        <v>38.502134069999997</v>
      </c>
      <c r="T29" s="6">
        <v>38.240162869999999</v>
      </c>
      <c r="U29" s="6">
        <v>41.711647059999997</v>
      </c>
      <c r="V29" s="6">
        <v>46.478329510000002</v>
      </c>
      <c r="W29" s="6">
        <v>46.298436080000002</v>
      </c>
      <c r="X29" s="6">
        <v>36.912328770000002</v>
      </c>
      <c r="Y29" s="6">
        <v>34.931577470000001</v>
      </c>
      <c r="Z29" s="6">
        <v>32.963685529999999</v>
      </c>
      <c r="AA29" s="7">
        <v>30.467359160000001</v>
      </c>
    </row>
    <row r="30" spans="1:27" x14ac:dyDescent="0.25">
      <c r="A30" s="1"/>
      <c r="B30" s="59"/>
      <c r="C30" s="5" t="s">
        <v>29</v>
      </c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7"/>
    </row>
    <row r="31" spans="1:27" ht="15.75" thickBot="1" x14ac:dyDescent="0.3">
      <c r="A31" s="1"/>
      <c r="B31" s="60"/>
      <c r="C31" s="8" t="s">
        <v>30</v>
      </c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10"/>
    </row>
    <row r="32" spans="1:27" ht="15.75" thickTop="1" x14ac:dyDescent="0.25">
      <c r="A32" s="4"/>
      <c r="B32" s="58">
        <v>46061</v>
      </c>
      <c r="C32" s="5" t="s">
        <v>27</v>
      </c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7"/>
    </row>
    <row r="33" spans="1:27" x14ac:dyDescent="0.25">
      <c r="A33" s="1"/>
      <c r="B33" s="59"/>
      <c r="C33" s="5" t="s">
        <v>28</v>
      </c>
      <c r="D33" s="6">
        <v>31.028848480000001</v>
      </c>
      <c r="E33" s="6">
        <v>30.1452381</v>
      </c>
      <c r="F33" s="6">
        <v>30.535778650000001</v>
      </c>
      <c r="G33" s="6">
        <v>31.441557159999999</v>
      </c>
      <c r="H33" s="6">
        <v>29.486341459999998</v>
      </c>
      <c r="I33" s="6">
        <v>29.74634146</v>
      </c>
      <c r="J33" s="6">
        <v>30.478351239999999</v>
      </c>
      <c r="K33" s="6">
        <v>31.730233949999999</v>
      </c>
      <c r="L33" s="6">
        <v>31.77794574</v>
      </c>
      <c r="M33" s="6">
        <v>32.492116559999999</v>
      </c>
      <c r="N33" s="6">
        <v>36.586634680000003</v>
      </c>
      <c r="O33" s="6">
        <v>35.45382532</v>
      </c>
      <c r="P33" s="6">
        <v>34.120100020000002</v>
      </c>
      <c r="Q33" s="6">
        <v>31.64821409</v>
      </c>
      <c r="R33" s="6">
        <v>32.791829360000001</v>
      </c>
      <c r="S33" s="6">
        <v>32.271719750000003</v>
      </c>
      <c r="T33" s="6">
        <v>44.747553009999997</v>
      </c>
      <c r="U33" s="6">
        <v>43.250656470000003</v>
      </c>
      <c r="V33" s="6">
        <v>40.949264569999997</v>
      </c>
      <c r="W33" s="6">
        <v>38.33</v>
      </c>
      <c r="X33" s="6">
        <v>36.950000000000003</v>
      </c>
      <c r="Y33" s="6">
        <v>33.42</v>
      </c>
      <c r="Z33" s="6">
        <v>36.164323779999997</v>
      </c>
      <c r="AA33" s="7">
        <v>30.56</v>
      </c>
    </row>
    <row r="34" spans="1:27" x14ac:dyDescent="0.25">
      <c r="A34" s="1"/>
      <c r="B34" s="59"/>
      <c r="C34" s="5" t="s">
        <v>29</v>
      </c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7"/>
    </row>
    <row r="35" spans="1:27" ht="15.75" thickBot="1" x14ac:dyDescent="0.3">
      <c r="A35" s="1"/>
      <c r="B35" s="60"/>
      <c r="C35" s="8" t="s">
        <v>30</v>
      </c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10"/>
    </row>
    <row r="36" spans="1:27" ht="15.75" thickTop="1" x14ac:dyDescent="0.25">
      <c r="A36" s="4"/>
      <c r="B36" s="58">
        <v>46062</v>
      </c>
      <c r="C36" s="5" t="s">
        <v>27</v>
      </c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7"/>
    </row>
    <row r="37" spans="1:27" x14ac:dyDescent="0.25">
      <c r="A37" s="1"/>
      <c r="B37" s="59"/>
      <c r="C37" s="5" t="s">
        <v>28</v>
      </c>
      <c r="D37" s="6">
        <v>30.184096270000001</v>
      </c>
      <c r="E37" s="6">
        <v>29.76634146</v>
      </c>
      <c r="F37" s="6">
        <v>29.874642860000002</v>
      </c>
      <c r="G37" s="6">
        <v>29.954230769999999</v>
      </c>
      <c r="H37" s="6">
        <v>30.385833330000001</v>
      </c>
      <c r="I37" s="6">
        <v>32.566249999999997</v>
      </c>
      <c r="J37" s="6">
        <v>41.118778630000001</v>
      </c>
      <c r="K37" s="6">
        <v>48.856382979999999</v>
      </c>
      <c r="L37" s="6">
        <v>56.283663449999999</v>
      </c>
      <c r="M37" s="6">
        <v>53.453968250000003</v>
      </c>
      <c r="N37" s="6">
        <v>50.45323853</v>
      </c>
      <c r="O37" s="6">
        <v>51.604349159999998</v>
      </c>
      <c r="P37" s="6">
        <v>45.408266560000001</v>
      </c>
      <c r="Q37" s="6">
        <v>45.09089367</v>
      </c>
      <c r="R37" s="6">
        <v>45.605737120000001</v>
      </c>
      <c r="S37" s="6">
        <v>47.069942930000003</v>
      </c>
      <c r="T37" s="6">
        <v>58.058603859999998</v>
      </c>
      <c r="U37" s="6">
        <v>64.823666669999994</v>
      </c>
      <c r="V37" s="6">
        <v>59.83139637</v>
      </c>
      <c r="W37" s="6">
        <v>51.339256880000001</v>
      </c>
      <c r="X37" s="6">
        <v>44.589803920000001</v>
      </c>
      <c r="Y37" s="6">
        <v>42.136000000000003</v>
      </c>
      <c r="Z37" s="6">
        <v>38.376719999999999</v>
      </c>
      <c r="AA37" s="7">
        <v>36.224165210000002</v>
      </c>
    </row>
    <row r="38" spans="1:27" x14ac:dyDescent="0.25">
      <c r="A38" s="1"/>
      <c r="B38" s="59"/>
      <c r="C38" s="5" t="s">
        <v>29</v>
      </c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7"/>
    </row>
    <row r="39" spans="1:27" ht="15.75" thickBot="1" x14ac:dyDescent="0.3">
      <c r="A39" s="1"/>
      <c r="B39" s="60"/>
      <c r="C39" s="8" t="s">
        <v>30</v>
      </c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10"/>
    </row>
    <row r="40" spans="1:27" ht="15.75" thickTop="1" x14ac:dyDescent="0.25">
      <c r="A40" s="4"/>
      <c r="B40" s="58">
        <v>46063</v>
      </c>
      <c r="C40" s="5" t="s">
        <v>27</v>
      </c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7"/>
    </row>
    <row r="41" spans="1:27" x14ac:dyDescent="0.25">
      <c r="A41" s="1"/>
      <c r="B41" s="59"/>
      <c r="C41" s="5" t="s">
        <v>28</v>
      </c>
      <c r="D41" s="6">
        <v>33.18</v>
      </c>
      <c r="E41" s="6">
        <v>33.017404579999997</v>
      </c>
      <c r="F41" s="6">
        <v>33.122555970000001</v>
      </c>
      <c r="G41" s="6">
        <v>33.22634146</v>
      </c>
      <c r="H41" s="6">
        <v>33.376341459999999</v>
      </c>
      <c r="I41" s="6">
        <v>34.193287669999997</v>
      </c>
      <c r="J41" s="6">
        <v>42.649500369999998</v>
      </c>
      <c r="K41" s="6">
        <v>59.93143027</v>
      </c>
      <c r="L41" s="6">
        <v>49.01</v>
      </c>
      <c r="M41" s="6">
        <v>44.94</v>
      </c>
      <c r="N41" s="6">
        <v>57.115110389999998</v>
      </c>
      <c r="O41" s="6">
        <v>38.74</v>
      </c>
      <c r="P41" s="6">
        <v>36.929024830000003</v>
      </c>
      <c r="Q41" s="6">
        <v>37.671900239999999</v>
      </c>
      <c r="R41" s="6">
        <v>68.14</v>
      </c>
      <c r="S41" s="6">
        <v>45.484564519999999</v>
      </c>
      <c r="T41" s="6">
        <v>47.86</v>
      </c>
      <c r="U41" s="6">
        <v>82.65</v>
      </c>
      <c r="V41" s="6">
        <v>74.948197339999993</v>
      </c>
      <c r="W41" s="6">
        <v>61.881407549999999</v>
      </c>
      <c r="X41" s="6">
        <v>47.64114051</v>
      </c>
      <c r="Y41" s="6">
        <v>40.81652038</v>
      </c>
      <c r="Z41" s="6">
        <v>40.696601100000002</v>
      </c>
      <c r="AA41" s="7">
        <v>32.447272730000002</v>
      </c>
    </row>
    <row r="42" spans="1:27" x14ac:dyDescent="0.25">
      <c r="A42" s="1"/>
      <c r="B42" s="59"/>
      <c r="C42" s="5" t="s">
        <v>29</v>
      </c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7"/>
    </row>
    <row r="43" spans="1:27" ht="15.75" thickBot="1" x14ac:dyDescent="0.3">
      <c r="A43" s="1"/>
      <c r="B43" s="60"/>
      <c r="C43" s="8" t="s">
        <v>30</v>
      </c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10"/>
    </row>
    <row r="44" spans="1:27" ht="15.75" thickTop="1" x14ac:dyDescent="0.25">
      <c r="A44" s="4"/>
      <c r="B44" s="58">
        <v>46064</v>
      </c>
      <c r="C44" s="5" t="s">
        <v>27</v>
      </c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>
        <v>217.35</v>
      </c>
      <c r="V44" s="6">
        <v>204.89</v>
      </c>
      <c r="W44" s="6"/>
      <c r="X44" s="6"/>
      <c r="Y44" s="6"/>
      <c r="Z44" s="6"/>
      <c r="AA44" s="7">
        <v>155.52000000000001</v>
      </c>
    </row>
    <row r="45" spans="1:27" x14ac:dyDescent="0.25">
      <c r="A45" s="1"/>
      <c r="B45" s="59"/>
      <c r="C45" s="5" t="s">
        <v>28</v>
      </c>
      <c r="D45" s="6">
        <v>31.069863009999999</v>
      </c>
      <c r="E45" s="6">
        <v>37.641870789999999</v>
      </c>
      <c r="F45" s="6">
        <v>30.919680580000001</v>
      </c>
      <c r="G45" s="6">
        <v>32.829655170000002</v>
      </c>
      <c r="H45" s="6">
        <v>32.892758620000002</v>
      </c>
      <c r="I45" s="6">
        <v>32.204230770000002</v>
      </c>
      <c r="J45" s="6">
        <v>35.573846150000001</v>
      </c>
      <c r="K45" s="6">
        <v>43.542832900000001</v>
      </c>
      <c r="L45" s="6">
        <v>48.2</v>
      </c>
      <c r="M45" s="6">
        <v>44.240188680000003</v>
      </c>
      <c r="N45" s="6">
        <v>43.33735849</v>
      </c>
      <c r="O45" s="6">
        <v>46.575217389999999</v>
      </c>
      <c r="P45" s="6">
        <v>40.296875</v>
      </c>
      <c r="Q45" s="6">
        <v>39.357045239999998</v>
      </c>
      <c r="R45" s="6">
        <v>40.45277076</v>
      </c>
      <c r="S45" s="6">
        <v>40.200000000000003</v>
      </c>
      <c r="T45" s="6">
        <v>69.91</v>
      </c>
      <c r="U45" s="6"/>
      <c r="V45" s="6"/>
      <c r="W45" s="6">
        <v>66.52</v>
      </c>
      <c r="X45" s="6">
        <v>44.28705034</v>
      </c>
      <c r="Y45" s="6">
        <v>38.914505939999998</v>
      </c>
      <c r="Z45" s="6">
        <v>33.28</v>
      </c>
      <c r="AA45" s="7"/>
    </row>
    <row r="46" spans="1:27" x14ac:dyDescent="0.25">
      <c r="A46" s="1"/>
      <c r="B46" s="59"/>
      <c r="C46" s="5" t="s">
        <v>29</v>
      </c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7"/>
    </row>
    <row r="47" spans="1:27" ht="15.75" thickBot="1" x14ac:dyDescent="0.3">
      <c r="A47" s="1"/>
      <c r="B47" s="60"/>
      <c r="C47" s="8" t="s">
        <v>30</v>
      </c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10"/>
    </row>
    <row r="48" spans="1:27" ht="15.75" thickTop="1" x14ac:dyDescent="0.25">
      <c r="A48" s="4"/>
      <c r="B48" s="58">
        <v>46065</v>
      </c>
      <c r="C48" s="5" t="s">
        <v>27</v>
      </c>
      <c r="D48" s="6">
        <v>124.31707317</v>
      </c>
      <c r="E48" s="6">
        <v>143.72</v>
      </c>
      <c r="F48" s="6">
        <v>142.07</v>
      </c>
      <c r="G48" s="6"/>
      <c r="H48" s="6"/>
      <c r="I48" s="6"/>
      <c r="J48" s="6"/>
      <c r="K48" s="6"/>
      <c r="L48" s="6">
        <v>200.75</v>
      </c>
      <c r="M48" s="6">
        <v>193.52</v>
      </c>
      <c r="N48" s="6"/>
      <c r="O48" s="6"/>
      <c r="P48" s="6"/>
      <c r="Q48" s="6"/>
      <c r="R48" s="6"/>
      <c r="S48" s="6"/>
      <c r="T48" s="6"/>
      <c r="U48" s="6">
        <v>213.26473343999999</v>
      </c>
      <c r="V48" s="6">
        <v>183.07692308</v>
      </c>
      <c r="W48" s="6">
        <v>205.01</v>
      </c>
      <c r="X48" s="6"/>
      <c r="Y48" s="6"/>
      <c r="Z48" s="6"/>
      <c r="AA48" s="7"/>
    </row>
    <row r="49" spans="1:27" x14ac:dyDescent="0.25">
      <c r="A49" s="1"/>
      <c r="B49" s="59"/>
      <c r="C49" s="5" t="s">
        <v>28</v>
      </c>
      <c r="D49" s="6"/>
      <c r="E49" s="6"/>
      <c r="F49" s="6"/>
      <c r="G49" s="6">
        <v>47.06</v>
      </c>
      <c r="H49" s="6">
        <v>47.71</v>
      </c>
      <c r="I49" s="6">
        <v>33.924687499999997</v>
      </c>
      <c r="J49" s="6">
        <v>36.08562044</v>
      </c>
      <c r="K49" s="6">
        <v>66.98</v>
      </c>
      <c r="L49" s="6"/>
      <c r="M49" s="6"/>
      <c r="N49" s="6">
        <v>39.014209389999998</v>
      </c>
      <c r="O49" s="6">
        <v>37.046999999999997</v>
      </c>
      <c r="P49" s="6">
        <v>35.508200000000002</v>
      </c>
      <c r="Q49" s="6">
        <v>36.077742450000002</v>
      </c>
      <c r="R49" s="6">
        <v>36.692988509999999</v>
      </c>
      <c r="S49" s="6">
        <v>39.737980659999998</v>
      </c>
      <c r="T49" s="6">
        <v>42.21</v>
      </c>
      <c r="U49" s="6"/>
      <c r="V49" s="6"/>
      <c r="W49" s="6"/>
      <c r="X49" s="6">
        <v>54.625688889999999</v>
      </c>
      <c r="Y49" s="6">
        <v>34.393749999999997</v>
      </c>
      <c r="Z49" s="6">
        <v>53.92</v>
      </c>
      <c r="AA49" s="7">
        <v>48.91</v>
      </c>
    </row>
    <row r="50" spans="1:27" x14ac:dyDescent="0.25">
      <c r="A50" s="1"/>
      <c r="B50" s="59"/>
      <c r="C50" s="5" t="s">
        <v>29</v>
      </c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7"/>
    </row>
    <row r="51" spans="1:27" ht="15.75" thickBot="1" x14ac:dyDescent="0.3">
      <c r="A51" s="1"/>
      <c r="B51" s="60"/>
      <c r="C51" s="8" t="s">
        <v>30</v>
      </c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10"/>
    </row>
    <row r="52" spans="1:27" ht="15.75" thickTop="1" x14ac:dyDescent="0.25">
      <c r="A52" s="4"/>
      <c r="B52" s="58">
        <v>46066</v>
      </c>
      <c r="C52" s="5" t="s">
        <v>27</v>
      </c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7"/>
    </row>
    <row r="53" spans="1:27" x14ac:dyDescent="0.25">
      <c r="A53" s="1"/>
      <c r="B53" s="59"/>
      <c r="C53" s="5" t="s">
        <v>28</v>
      </c>
      <c r="D53" s="6">
        <v>27.38251781</v>
      </c>
      <c r="E53" s="6">
        <v>27.502307689999999</v>
      </c>
      <c r="F53" s="6">
        <v>27.17230769</v>
      </c>
      <c r="G53" s="6">
        <v>27.062307690000001</v>
      </c>
      <c r="H53" s="6">
        <v>27.542307690000001</v>
      </c>
      <c r="I53" s="6">
        <v>28.495121950000001</v>
      </c>
      <c r="J53" s="6">
        <v>54.24</v>
      </c>
      <c r="K53" s="6">
        <v>39.695303029999998</v>
      </c>
      <c r="L53" s="6">
        <v>39.259666670000001</v>
      </c>
      <c r="M53" s="6">
        <v>37.575166670000002</v>
      </c>
      <c r="N53" s="6">
        <v>33.408749129999997</v>
      </c>
      <c r="O53" s="6">
        <v>31.908636550000001</v>
      </c>
      <c r="P53" s="6">
        <v>31.041666670000001</v>
      </c>
      <c r="Q53" s="6">
        <v>31.100317459999999</v>
      </c>
      <c r="R53" s="6">
        <v>31.795476900000001</v>
      </c>
      <c r="S53" s="6">
        <v>38.410928390000002</v>
      </c>
      <c r="T53" s="6">
        <v>45.610780130000002</v>
      </c>
      <c r="U53" s="6">
        <v>51.08837707</v>
      </c>
      <c r="V53" s="6">
        <v>53.790665789999998</v>
      </c>
      <c r="W53" s="6">
        <v>42.39423729</v>
      </c>
      <c r="X53" s="6">
        <v>41.335000000000001</v>
      </c>
      <c r="Y53" s="6">
        <v>43.025014929999998</v>
      </c>
      <c r="Z53" s="6">
        <v>40.484841680000002</v>
      </c>
      <c r="AA53" s="7">
        <v>35.442473190000001</v>
      </c>
    </row>
    <row r="54" spans="1:27" x14ac:dyDescent="0.25">
      <c r="A54" s="1"/>
      <c r="B54" s="59"/>
      <c r="C54" s="5" t="s">
        <v>29</v>
      </c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7"/>
    </row>
    <row r="55" spans="1:27" ht="15.75" thickBot="1" x14ac:dyDescent="0.3">
      <c r="A55" s="1"/>
      <c r="B55" s="60"/>
      <c r="C55" s="8" t="s">
        <v>30</v>
      </c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10"/>
    </row>
    <row r="56" spans="1:27" ht="15.75" thickTop="1" x14ac:dyDescent="0.25">
      <c r="A56" s="4"/>
      <c r="B56" s="58">
        <v>46067</v>
      </c>
      <c r="C56" s="5" t="s">
        <v>27</v>
      </c>
      <c r="D56" s="6"/>
      <c r="E56" s="6"/>
      <c r="F56" s="6"/>
      <c r="G56" s="6"/>
      <c r="H56" s="6"/>
      <c r="I56" s="6"/>
      <c r="J56" s="6"/>
      <c r="K56" s="6">
        <v>150.38</v>
      </c>
      <c r="L56" s="6">
        <v>150.40736824999999</v>
      </c>
      <c r="M56" s="6">
        <v>158.94256801</v>
      </c>
      <c r="N56" s="6">
        <v>154.44239741000001</v>
      </c>
      <c r="O56" s="6">
        <v>144.49156629000001</v>
      </c>
      <c r="P56" s="6">
        <v>139.56120000000001</v>
      </c>
      <c r="Q56" s="6">
        <v>137.66595855</v>
      </c>
      <c r="R56" s="6">
        <v>138.4923565</v>
      </c>
      <c r="S56" s="6">
        <v>153.20445086999999</v>
      </c>
      <c r="T56" s="6">
        <v>171.44055594</v>
      </c>
      <c r="U56" s="6">
        <v>188.01815925</v>
      </c>
      <c r="V56" s="6">
        <v>174.63707317000001</v>
      </c>
      <c r="W56" s="6">
        <v>171.79682926999999</v>
      </c>
      <c r="X56" s="6">
        <v>167.25828530999999</v>
      </c>
      <c r="Y56" s="6">
        <v>187.8</v>
      </c>
      <c r="Z56" s="6"/>
      <c r="AA56" s="7"/>
    </row>
    <row r="57" spans="1:27" x14ac:dyDescent="0.25">
      <c r="A57" s="1"/>
      <c r="B57" s="59"/>
      <c r="C57" s="5" t="s">
        <v>28</v>
      </c>
      <c r="D57" s="6">
        <v>30.776341460000001</v>
      </c>
      <c r="E57" s="6">
        <v>29.806636300000001</v>
      </c>
      <c r="F57" s="6">
        <v>30.862413790000002</v>
      </c>
      <c r="G57" s="6">
        <v>29.77492647</v>
      </c>
      <c r="H57" s="6">
        <v>28.544230769999999</v>
      </c>
      <c r="I57" s="6">
        <v>29.025833330000001</v>
      </c>
      <c r="J57" s="6">
        <v>29.39</v>
      </c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>
        <v>37.346098589999997</v>
      </c>
      <c r="AA57" s="7">
        <v>31.18</v>
      </c>
    </row>
    <row r="58" spans="1:27" x14ac:dyDescent="0.25">
      <c r="A58" s="1"/>
      <c r="B58" s="59"/>
      <c r="C58" s="5" t="s">
        <v>29</v>
      </c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7"/>
    </row>
    <row r="59" spans="1:27" ht="15.75" thickBot="1" x14ac:dyDescent="0.3">
      <c r="A59" s="1"/>
      <c r="B59" s="60"/>
      <c r="C59" s="8" t="s">
        <v>30</v>
      </c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10"/>
    </row>
    <row r="60" spans="1:27" ht="15.75" thickTop="1" x14ac:dyDescent="0.25">
      <c r="A60" s="4"/>
      <c r="B60" s="58">
        <v>46068</v>
      </c>
      <c r="C60" s="5" t="s">
        <v>27</v>
      </c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>
        <v>176.86745736</v>
      </c>
      <c r="V60" s="6">
        <v>168.90815950000001</v>
      </c>
      <c r="W60" s="6">
        <v>162.90554299999999</v>
      </c>
      <c r="X60" s="6">
        <v>155.39380057</v>
      </c>
      <c r="Y60" s="6">
        <v>136.41090908999999</v>
      </c>
      <c r="Z60" s="6">
        <v>131.68</v>
      </c>
      <c r="AA60" s="7">
        <v>112.81</v>
      </c>
    </row>
    <row r="61" spans="1:27" x14ac:dyDescent="0.25">
      <c r="A61" s="1"/>
      <c r="B61" s="59"/>
      <c r="C61" s="5" t="s">
        <v>28</v>
      </c>
      <c r="D61" s="6">
        <v>33.146716419999997</v>
      </c>
      <c r="E61" s="6">
        <v>47.434926859999997</v>
      </c>
      <c r="F61" s="6">
        <v>49.206264830000002</v>
      </c>
      <c r="G61" s="6">
        <v>50.534999999999997</v>
      </c>
      <c r="H61" s="6">
        <v>49.022500000000001</v>
      </c>
      <c r="I61" s="6">
        <v>47.672499999999999</v>
      </c>
      <c r="J61" s="6">
        <v>48.627499999999998</v>
      </c>
      <c r="K61" s="6">
        <v>34.517754060000001</v>
      </c>
      <c r="L61" s="6">
        <v>33.61154509</v>
      </c>
      <c r="M61" s="6">
        <v>33.313075329999997</v>
      </c>
      <c r="N61" s="6">
        <v>28.795000000000002</v>
      </c>
      <c r="O61" s="6">
        <v>26.38201303</v>
      </c>
      <c r="P61" s="6">
        <v>24.30512873</v>
      </c>
      <c r="Q61" s="6">
        <v>21.844999999999999</v>
      </c>
      <c r="R61" s="6">
        <v>22.97333102</v>
      </c>
      <c r="S61" s="6">
        <v>26.26124514</v>
      </c>
      <c r="T61" s="6">
        <v>30.811245509999999</v>
      </c>
      <c r="U61" s="6"/>
      <c r="V61" s="6"/>
      <c r="W61" s="6"/>
      <c r="X61" s="6"/>
      <c r="Y61" s="6"/>
      <c r="Z61" s="6"/>
      <c r="AA61" s="7"/>
    </row>
    <row r="62" spans="1:27" x14ac:dyDescent="0.25">
      <c r="A62" s="1"/>
      <c r="B62" s="59"/>
      <c r="C62" s="5" t="s">
        <v>29</v>
      </c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7"/>
    </row>
    <row r="63" spans="1:27" ht="15.75" thickBot="1" x14ac:dyDescent="0.3">
      <c r="A63" s="1"/>
      <c r="B63" s="60"/>
      <c r="C63" s="8" t="s">
        <v>30</v>
      </c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10"/>
    </row>
    <row r="64" spans="1:27" ht="15.75" thickTop="1" x14ac:dyDescent="0.25">
      <c r="A64" s="4"/>
      <c r="B64" s="58">
        <v>46069</v>
      </c>
      <c r="C64" s="5" t="s">
        <v>27</v>
      </c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>
        <v>278.13</v>
      </c>
      <c r="W64" s="6">
        <v>257.48</v>
      </c>
      <c r="X64" s="6">
        <v>240</v>
      </c>
      <c r="Y64" s="6"/>
      <c r="Z64" s="6"/>
      <c r="AA64" s="7">
        <v>149.78</v>
      </c>
    </row>
    <row r="65" spans="1:27" x14ac:dyDescent="0.25">
      <c r="A65" s="1"/>
      <c r="B65" s="59"/>
      <c r="C65" s="5" t="s">
        <v>28</v>
      </c>
      <c r="D65" s="6">
        <v>29.507680480000001</v>
      </c>
      <c r="E65" s="6">
        <v>27.26</v>
      </c>
      <c r="F65" s="6">
        <v>26.77</v>
      </c>
      <c r="G65" s="6">
        <v>37.284783859999997</v>
      </c>
      <c r="H65" s="6">
        <v>38.834334980000001</v>
      </c>
      <c r="I65" s="6">
        <v>35.662582579999999</v>
      </c>
      <c r="J65" s="6">
        <v>63.495019460000002</v>
      </c>
      <c r="K65" s="6">
        <v>87.202004779999996</v>
      </c>
      <c r="L65" s="6">
        <v>46.989703249999998</v>
      </c>
      <c r="M65" s="6">
        <v>41.016855970000002</v>
      </c>
      <c r="N65" s="6">
        <v>35.76139946</v>
      </c>
      <c r="O65" s="6">
        <v>47.1875</v>
      </c>
      <c r="P65" s="6">
        <v>47.3675</v>
      </c>
      <c r="Q65" s="6">
        <v>52.785510199999997</v>
      </c>
      <c r="R65" s="6">
        <v>41.083205939999999</v>
      </c>
      <c r="S65" s="6">
        <v>42.30619317</v>
      </c>
      <c r="T65" s="6">
        <v>52.913799130000001</v>
      </c>
      <c r="U65" s="6">
        <v>56.523090250000003</v>
      </c>
      <c r="V65" s="6"/>
      <c r="W65" s="6"/>
      <c r="X65" s="6"/>
      <c r="Y65" s="6">
        <v>63.26</v>
      </c>
      <c r="Z65" s="6">
        <v>34.063278080000003</v>
      </c>
      <c r="AA65" s="7"/>
    </row>
    <row r="66" spans="1:27" x14ac:dyDescent="0.25">
      <c r="A66" s="1"/>
      <c r="B66" s="59"/>
      <c r="C66" s="5" t="s">
        <v>29</v>
      </c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7"/>
    </row>
    <row r="67" spans="1:27" ht="15.75" thickBot="1" x14ac:dyDescent="0.3">
      <c r="A67" s="1"/>
      <c r="B67" s="60"/>
      <c r="C67" s="8" t="s">
        <v>30</v>
      </c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10"/>
    </row>
    <row r="68" spans="1:27" ht="15.75" thickTop="1" x14ac:dyDescent="0.25">
      <c r="A68" s="4"/>
      <c r="B68" s="58">
        <v>46070</v>
      </c>
      <c r="C68" s="5" t="s">
        <v>27</v>
      </c>
      <c r="D68" s="6">
        <v>139.52000000000001</v>
      </c>
      <c r="E68" s="6">
        <v>137.44999999999999</v>
      </c>
      <c r="F68" s="6"/>
      <c r="G68" s="6"/>
      <c r="H68" s="6"/>
      <c r="I68" s="6"/>
      <c r="J68" s="6"/>
      <c r="K68" s="6"/>
      <c r="L68" s="6"/>
      <c r="M68" s="6">
        <v>192.37412800999999</v>
      </c>
      <c r="N68" s="6">
        <v>151.48980392000001</v>
      </c>
      <c r="O68" s="6">
        <v>139.97585366000001</v>
      </c>
      <c r="P68" s="6"/>
      <c r="Q68" s="6"/>
      <c r="R68" s="6">
        <v>164.25</v>
      </c>
      <c r="S68" s="6"/>
      <c r="T68" s="6"/>
      <c r="U68" s="6"/>
      <c r="V68" s="6">
        <v>226.40826292</v>
      </c>
      <c r="W68" s="6">
        <v>217.02364641</v>
      </c>
      <c r="X68" s="6">
        <v>184.72358331999999</v>
      </c>
      <c r="Y68" s="6">
        <v>149.69543707</v>
      </c>
      <c r="Z68" s="6">
        <v>134.40683626000001</v>
      </c>
      <c r="AA68" s="7">
        <v>127.52625105</v>
      </c>
    </row>
    <row r="69" spans="1:27" x14ac:dyDescent="0.25">
      <c r="A69" s="1"/>
      <c r="B69" s="59"/>
      <c r="C69" s="5" t="s">
        <v>28</v>
      </c>
      <c r="D69" s="6"/>
      <c r="E69" s="6"/>
      <c r="F69" s="6">
        <v>27.61</v>
      </c>
      <c r="G69" s="6">
        <v>27.88</v>
      </c>
      <c r="H69" s="6">
        <v>27.63</v>
      </c>
      <c r="I69" s="6">
        <v>30.62692887</v>
      </c>
      <c r="J69" s="6">
        <v>35.313169199999997</v>
      </c>
      <c r="K69" s="6">
        <v>40.420197979999998</v>
      </c>
      <c r="L69" s="6">
        <v>40.159999999999997</v>
      </c>
      <c r="M69" s="6"/>
      <c r="N69" s="6"/>
      <c r="O69" s="6"/>
      <c r="P69" s="6">
        <v>31.421389619999999</v>
      </c>
      <c r="Q69" s="6">
        <v>30.853587789999999</v>
      </c>
      <c r="R69" s="6"/>
      <c r="S69" s="6">
        <v>63.52</v>
      </c>
      <c r="T69" s="6">
        <v>42.826862749999997</v>
      </c>
      <c r="U69" s="6">
        <v>50.173137250000003</v>
      </c>
      <c r="V69" s="6"/>
      <c r="W69" s="6"/>
      <c r="X69" s="6"/>
      <c r="Y69" s="6"/>
      <c r="Z69" s="6"/>
      <c r="AA69" s="7"/>
    </row>
    <row r="70" spans="1:27" x14ac:dyDescent="0.25">
      <c r="A70" s="1"/>
      <c r="B70" s="59"/>
      <c r="C70" s="5" t="s">
        <v>29</v>
      </c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7"/>
    </row>
    <row r="71" spans="1:27" ht="15.75" thickBot="1" x14ac:dyDescent="0.3">
      <c r="A71" s="1"/>
      <c r="B71" s="60"/>
      <c r="C71" s="8" t="s">
        <v>30</v>
      </c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10"/>
    </row>
    <row r="72" spans="1:27" ht="15.75" thickTop="1" x14ac:dyDescent="0.25">
      <c r="A72" s="4"/>
      <c r="B72" s="58">
        <v>46071</v>
      </c>
      <c r="C72" s="5" t="s">
        <v>27</v>
      </c>
      <c r="D72" s="6">
        <v>139.37602584999999</v>
      </c>
      <c r="E72" s="6">
        <v>137.30105262999999</v>
      </c>
      <c r="F72" s="6">
        <v>135.70725805999999</v>
      </c>
      <c r="G72" s="6">
        <v>135.90149284</v>
      </c>
      <c r="H72" s="6">
        <v>137.30834711</v>
      </c>
      <c r="I72" s="6">
        <v>142.45028228000001</v>
      </c>
      <c r="J72" s="6">
        <v>171.01270270000001</v>
      </c>
      <c r="K72" s="6">
        <v>234.01107680999999</v>
      </c>
      <c r="L72" s="6">
        <v>239.61530912000001</v>
      </c>
      <c r="M72" s="6">
        <v>177.39873263000001</v>
      </c>
      <c r="N72" s="6">
        <v>168.24</v>
      </c>
      <c r="O72" s="6"/>
      <c r="P72" s="6"/>
      <c r="Q72" s="6"/>
      <c r="R72" s="6"/>
      <c r="S72" s="6"/>
      <c r="T72" s="6"/>
      <c r="U72" s="6"/>
      <c r="V72" s="6">
        <v>252.18</v>
      </c>
      <c r="W72" s="6">
        <v>232.49661454</v>
      </c>
      <c r="X72" s="6">
        <v>205.26532083999999</v>
      </c>
      <c r="Y72" s="6">
        <v>162.08162791000001</v>
      </c>
      <c r="Z72" s="6">
        <v>151.55850290000001</v>
      </c>
      <c r="AA72" s="7">
        <v>131.96249822999999</v>
      </c>
    </row>
    <row r="73" spans="1:27" x14ac:dyDescent="0.25">
      <c r="A73" s="1"/>
      <c r="B73" s="59"/>
      <c r="C73" s="5" t="s">
        <v>28</v>
      </c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>
        <v>35.599795919999998</v>
      </c>
      <c r="P73" s="6">
        <v>34.509795920000002</v>
      </c>
      <c r="Q73" s="6">
        <v>40.877573580000004</v>
      </c>
      <c r="R73" s="6">
        <v>52.717596700000001</v>
      </c>
      <c r="S73" s="6">
        <v>39.593712420000003</v>
      </c>
      <c r="T73" s="6">
        <v>41.74660377</v>
      </c>
      <c r="U73" s="6">
        <v>48.4268</v>
      </c>
      <c r="V73" s="6"/>
      <c r="W73" s="6"/>
      <c r="X73" s="6"/>
      <c r="Y73" s="6"/>
      <c r="Z73" s="6"/>
      <c r="AA73" s="7"/>
    </row>
    <row r="74" spans="1:27" x14ac:dyDescent="0.25">
      <c r="A74" s="1"/>
      <c r="B74" s="59"/>
      <c r="C74" s="5" t="s">
        <v>29</v>
      </c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7"/>
    </row>
    <row r="75" spans="1:27" ht="15.75" thickBot="1" x14ac:dyDescent="0.3">
      <c r="A75" s="1"/>
      <c r="B75" s="60"/>
      <c r="C75" s="8" t="s">
        <v>30</v>
      </c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10"/>
    </row>
    <row r="76" spans="1:27" ht="15.75" thickTop="1" x14ac:dyDescent="0.25">
      <c r="A76" s="4"/>
      <c r="B76" s="58">
        <v>46072</v>
      </c>
      <c r="C76" s="5" t="s">
        <v>27</v>
      </c>
      <c r="D76" s="6">
        <v>124.22124324000001</v>
      </c>
      <c r="E76" s="6">
        <v>123.20210526</v>
      </c>
      <c r="F76" s="6">
        <v>119.29494827000001</v>
      </c>
      <c r="G76" s="6">
        <v>117.23125</v>
      </c>
      <c r="H76" s="6">
        <v>122.29919098000001</v>
      </c>
      <c r="I76" s="6">
        <v>123.64421874999999</v>
      </c>
      <c r="J76" s="6">
        <v>156.23707317</v>
      </c>
      <c r="K76" s="6">
        <v>192.97707317000001</v>
      </c>
      <c r="L76" s="6"/>
      <c r="M76" s="6"/>
      <c r="N76" s="6"/>
      <c r="O76" s="6"/>
      <c r="P76" s="6"/>
      <c r="Q76" s="6"/>
      <c r="R76" s="6"/>
      <c r="S76" s="6">
        <v>170.69898402000001</v>
      </c>
      <c r="T76" s="6">
        <v>200.50502194000001</v>
      </c>
      <c r="U76" s="6">
        <v>230.31534457999999</v>
      </c>
      <c r="V76" s="6">
        <v>218.70722824000001</v>
      </c>
      <c r="W76" s="6">
        <v>188.38682926999999</v>
      </c>
      <c r="X76" s="6">
        <v>166.34682927</v>
      </c>
      <c r="Y76" s="6">
        <v>146.38682926999999</v>
      </c>
      <c r="Z76" s="6"/>
      <c r="AA76" s="7">
        <v>138.32</v>
      </c>
    </row>
    <row r="77" spans="1:27" x14ac:dyDescent="0.25">
      <c r="A77" s="1"/>
      <c r="B77" s="59"/>
      <c r="C77" s="5" t="s">
        <v>28</v>
      </c>
      <c r="D77" s="6"/>
      <c r="E77" s="6"/>
      <c r="F77" s="6"/>
      <c r="G77" s="6"/>
      <c r="H77" s="6"/>
      <c r="I77" s="6"/>
      <c r="J77" s="6"/>
      <c r="K77" s="6"/>
      <c r="L77" s="6">
        <v>56.806533860000002</v>
      </c>
      <c r="M77" s="6">
        <v>39.43</v>
      </c>
      <c r="N77" s="6">
        <v>39.442054990000003</v>
      </c>
      <c r="O77" s="6">
        <v>53.78383067</v>
      </c>
      <c r="P77" s="6">
        <v>52.275452540000003</v>
      </c>
      <c r="Q77" s="6">
        <v>54.305431179999999</v>
      </c>
      <c r="R77" s="6">
        <v>36.424422309999997</v>
      </c>
      <c r="S77" s="6"/>
      <c r="T77" s="6"/>
      <c r="U77" s="6"/>
      <c r="V77" s="6"/>
      <c r="W77" s="6"/>
      <c r="X77" s="6"/>
      <c r="Y77" s="6"/>
      <c r="Z77" s="6">
        <v>49.43</v>
      </c>
      <c r="AA77" s="7"/>
    </row>
    <row r="78" spans="1:27" x14ac:dyDescent="0.25">
      <c r="A78" s="1"/>
      <c r="B78" s="59"/>
      <c r="C78" s="5" t="s">
        <v>29</v>
      </c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7"/>
    </row>
    <row r="79" spans="1:27" ht="15.75" thickBot="1" x14ac:dyDescent="0.3">
      <c r="A79" s="1"/>
      <c r="B79" s="60"/>
      <c r="C79" s="8" t="s">
        <v>30</v>
      </c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10"/>
    </row>
    <row r="80" spans="1:27" ht="15.75" thickTop="1" x14ac:dyDescent="0.25">
      <c r="A80" s="4"/>
      <c r="B80" s="58">
        <v>46073</v>
      </c>
      <c r="C80" s="5" t="s">
        <v>27</v>
      </c>
      <c r="D80" s="6">
        <v>139.61000000000001</v>
      </c>
      <c r="E80" s="6">
        <v>138.15</v>
      </c>
      <c r="F80" s="6"/>
      <c r="G80" s="6"/>
      <c r="H80" s="6"/>
      <c r="I80" s="6">
        <v>132.66664234000001</v>
      </c>
      <c r="J80" s="6">
        <v>163.72</v>
      </c>
      <c r="K80" s="6"/>
      <c r="L80" s="6">
        <v>170.05660576</v>
      </c>
      <c r="M80" s="6">
        <v>150.66918236000001</v>
      </c>
      <c r="N80" s="6">
        <v>137.46129515999999</v>
      </c>
      <c r="O80" s="6">
        <v>130.63471283000001</v>
      </c>
      <c r="P80" s="6">
        <v>129.79746667000001</v>
      </c>
      <c r="Q80" s="6"/>
      <c r="R80" s="6"/>
      <c r="S80" s="6"/>
      <c r="T80" s="6"/>
      <c r="U80" s="6"/>
      <c r="V80" s="6"/>
      <c r="W80" s="6"/>
      <c r="X80" s="6"/>
      <c r="Y80" s="6"/>
      <c r="Z80" s="6"/>
      <c r="AA80" s="7"/>
    </row>
    <row r="81" spans="1:27" x14ac:dyDescent="0.25">
      <c r="A81" s="1"/>
      <c r="B81" s="59"/>
      <c r="C81" s="5" t="s">
        <v>28</v>
      </c>
      <c r="D81" s="6"/>
      <c r="E81" s="6"/>
      <c r="F81" s="6">
        <v>27.76</v>
      </c>
      <c r="G81" s="6">
        <v>28.43</v>
      </c>
      <c r="H81" s="6">
        <v>27.8</v>
      </c>
      <c r="I81" s="6"/>
      <c r="J81" s="6"/>
      <c r="K81" s="6">
        <v>45.438410429999998</v>
      </c>
      <c r="L81" s="6"/>
      <c r="M81" s="6"/>
      <c r="N81" s="6"/>
      <c r="O81" s="6"/>
      <c r="P81" s="6"/>
      <c r="Q81" s="6">
        <v>30.752175650000002</v>
      </c>
      <c r="R81" s="6">
        <v>29.148974880000001</v>
      </c>
      <c r="S81" s="6">
        <v>31.20682777</v>
      </c>
      <c r="T81" s="6">
        <v>37.032895709999998</v>
      </c>
      <c r="U81" s="6">
        <v>78.34</v>
      </c>
      <c r="V81" s="6">
        <v>64.040000000000006</v>
      </c>
      <c r="W81" s="6">
        <v>58.99</v>
      </c>
      <c r="X81" s="6">
        <v>53.01</v>
      </c>
      <c r="Y81" s="6">
        <v>33.649965450000003</v>
      </c>
      <c r="Z81" s="6">
        <v>22.68</v>
      </c>
      <c r="AA81" s="7">
        <v>32.14</v>
      </c>
    </row>
    <row r="82" spans="1:27" x14ac:dyDescent="0.25">
      <c r="A82" s="1"/>
      <c r="B82" s="59"/>
      <c r="C82" s="5" t="s">
        <v>29</v>
      </c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7"/>
    </row>
    <row r="83" spans="1:27" ht="15.75" thickBot="1" x14ac:dyDescent="0.3">
      <c r="A83" s="1"/>
      <c r="B83" s="60"/>
      <c r="C83" s="8" t="s">
        <v>30</v>
      </c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10"/>
    </row>
    <row r="84" spans="1:27" ht="15.75" thickTop="1" x14ac:dyDescent="0.25">
      <c r="A84" s="4"/>
      <c r="B84" s="58">
        <v>46074</v>
      </c>
      <c r="C84" s="5" t="s">
        <v>27</v>
      </c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>
        <v>170.4</v>
      </c>
      <c r="W84" s="6"/>
      <c r="X84" s="6"/>
      <c r="Y84" s="6"/>
      <c r="Z84" s="6"/>
      <c r="AA84" s="7"/>
    </row>
    <row r="85" spans="1:27" x14ac:dyDescent="0.25">
      <c r="A85" s="1"/>
      <c r="B85" s="59"/>
      <c r="C85" s="5" t="s">
        <v>28</v>
      </c>
      <c r="D85" s="6">
        <v>18.038695650000001</v>
      </c>
      <c r="E85" s="6">
        <v>18.928775510000001</v>
      </c>
      <c r="F85" s="6">
        <v>18.91478261</v>
      </c>
      <c r="G85" s="6">
        <v>19.444782610000001</v>
      </c>
      <c r="H85" s="6">
        <v>21.1047619</v>
      </c>
      <c r="I85" s="6">
        <v>22.4825974</v>
      </c>
      <c r="J85" s="6">
        <v>24.554444440000001</v>
      </c>
      <c r="K85" s="6">
        <v>27.478931670000001</v>
      </c>
      <c r="L85" s="6">
        <v>30.2687156</v>
      </c>
      <c r="M85" s="6">
        <v>26.85377197</v>
      </c>
      <c r="N85" s="6">
        <v>22.95695139</v>
      </c>
      <c r="O85" s="6">
        <v>22.71</v>
      </c>
      <c r="P85" s="6">
        <v>22.396968879999999</v>
      </c>
      <c r="Q85" s="6">
        <v>20.38794317</v>
      </c>
      <c r="R85" s="6">
        <v>22.486666670000002</v>
      </c>
      <c r="S85" s="6">
        <v>27.73284726</v>
      </c>
      <c r="T85" s="6">
        <v>29.577500000000001</v>
      </c>
      <c r="U85" s="6">
        <v>54.54</v>
      </c>
      <c r="V85" s="6"/>
      <c r="W85" s="6">
        <v>54.4</v>
      </c>
      <c r="X85" s="6">
        <v>51.08</v>
      </c>
      <c r="Y85" s="6">
        <v>44.91</v>
      </c>
      <c r="Z85" s="6">
        <v>40.54</v>
      </c>
      <c r="AA85" s="7">
        <v>35.549999999999997</v>
      </c>
    </row>
    <row r="86" spans="1:27" x14ac:dyDescent="0.25">
      <c r="A86" s="1"/>
      <c r="B86" s="59"/>
      <c r="C86" s="5" t="s">
        <v>29</v>
      </c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7"/>
    </row>
    <row r="87" spans="1:27" ht="15.75" thickBot="1" x14ac:dyDescent="0.3">
      <c r="A87" s="1"/>
      <c r="B87" s="60"/>
      <c r="C87" s="8" t="s">
        <v>30</v>
      </c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10"/>
    </row>
    <row r="88" spans="1:27" ht="15.75" thickTop="1" x14ac:dyDescent="0.25">
      <c r="A88" s="4"/>
      <c r="B88" s="58">
        <v>46075</v>
      </c>
      <c r="C88" s="5" t="s">
        <v>27</v>
      </c>
      <c r="D88" s="6">
        <v>82.366774190000001</v>
      </c>
      <c r="E88" s="6">
        <v>74.874332980000005</v>
      </c>
      <c r="F88" s="6">
        <v>93</v>
      </c>
      <c r="G88" s="6">
        <v>93</v>
      </c>
      <c r="H88" s="6">
        <v>104.04</v>
      </c>
      <c r="I88" s="6">
        <v>97.76</v>
      </c>
      <c r="J88" s="6"/>
      <c r="K88" s="6"/>
      <c r="L88" s="6"/>
      <c r="M88" s="6"/>
      <c r="N88" s="6">
        <v>102.65</v>
      </c>
      <c r="O88" s="6">
        <v>91.652941179999999</v>
      </c>
      <c r="P88" s="6">
        <v>78.996168580000003</v>
      </c>
      <c r="Q88" s="6">
        <v>93</v>
      </c>
      <c r="R88" s="6"/>
      <c r="S88" s="6"/>
      <c r="T88" s="6"/>
      <c r="U88" s="6"/>
      <c r="V88" s="6"/>
      <c r="W88" s="6"/>
      <c r="X88" s="6"/>
      <c r="Y88" s="6">
        <v>116.67</v>
      </c>
      <c r="Z88" s="6">
        <v>114.35</v>
      </c>
      <c r="AA88" s="7">
        <v>74.253673590000005</v>
      </c>
    </row>
    <row r="89" spans="1:27" x14ac:dyDescent="0.25">
      <c r="A89" s="1"/>
      <c r="B89" s="59"/>
      <c r="C89" s="5" t="s">
        <v>28</v>
      </c>
      <c r="D89" s="6"/>
      <c r="E89" s="6"/>
      <c r="F89" s="6"/>
      <c r="G89" s="6"/>
      <c r="H89" s="6"/>
      <c r="I89" s="6"/>
      <c r="J89" s="6">
        <v>27.561390729999999</v>
      </c>
      <c r="K89" s="6">
        <v>31.057500000000001</v>
      </c>
      <c r="L89" s="6">
        <v>26.87</v>
      </c>
      <c r="M89" s="6">
        <v>32.58</v>
      </c>
      <c r="N89" s="6"/>
      <c r="O89" s="6"/>
      <c r="P89" s="6"/>
      <c r="Q89" s="6"/>
      <c r="R89" s="6">
        <v>33.469824559999999</v>
      </c>
      <c r="S89" s="6">
        <v>36.307366950000002</v>
      </c>
      <c r="T89" s="6">
        <v>27.575815039999998</v>
      </c>
      <c r="U89" s="6">
        <v>42.809011699999999</v>
      </c>
      <c r="V89" s="6">
        <v>31.062035030000001</v>
      </c>
      <c r="W89" s="6">
        <v>29.09</v>
      </c>
      <c r="X89" s="6">
        <v>46.45</v>
      </c>
      <c r="Y89" s="6"/>
      <c r="Z89" s="6"/>
      <c r="AA89" s="7"/>
    </row>
    <row r="90" spans="1:27" x14ac:dyDescent="0.25">
      <c r="A90" s="1"/>
      <c r="B90" s="59"/>
      <c r="C90" s="5" t="s">
        <v>29</v>
      </c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7"/>
    </row>
    <row r="91" spans="1:27" ht="15.75" thickBot="1" x14ac:dyDescent="0.3">
      <c r="A91" s="1"/>
      <c r="B91" s="60"/>
      <c r="C91" s="8" t="s">
        <v>30</v>
      </c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10"/>
    </row>
    <row r="92" spans="1:27" ht="15.75" thickTop="1" x14ac:dyDescent="0.25">
      <c r="A92" s="4"/>
      <c r="B92" s="58">
        <v>46076</v>
      </c>
      <c r="C92" s="5" t="s">
        <v>27</v>
      </c>
      <c r="D92" s="6">
        <v>93</v>
      </c>
      <c r="E92" s="6">
        <v>93</v>
      </c>
      <c r="F92" s="6">
        <v>81.865729349999995</v>
      </c>
      <c r="G92" s="6">
        <v>80.878975190000006</v>
      </c>
      <c r="H92" s="6">
        <v>80.880946570000006</v>
      </c>
      <c r="I92" s="6">
        <v>80.882917309999996</v>
      </c>
      <c r="J92" s="6">
        <v>113.31398374</v>
      </c>
      <c r="K92" s="6">
        <v>146.63178988000001</v>
      </c>
      <c r="L92" s="6"/>
      <c r="M92" s="6"/>
      <c r="N92" s="6"/>
      <c r="O92" s="6"/>
      <c r="P92" s="6">
        <v>87.288241490000004</v>
      </c>
      <c r="Q92" s="6">
        <v>84.68</v>
      </c>
      <c r="R92" s="6"/>
      <c r="S92" s="6"/>
      <c r="T92" s="6"/>
      <c r="U92" s="6"/>
      <c r="V92" s="6"/>
      <c r="W92" s="6">
        <v>258.58999999999997</v>
      </c>
      <c r="X92" s="6">
        <v>187.81992944999999</v>
      </c>
      <c r="Y92" s="6">
        <v>180.68575824999999</v>
      </c>
      <c r="Z92" s="6">
        <v>142.81198327999999</v>
      </c>
      <c r="AA92" s="7">
        <v>119.34385827</v>
      </c>
    </row>
    <row r="93" spans="1:27" x14ac:dyDescent="0.25">
      <c r="A93" s="1"/>
      <c r="B93" s="59"/>
      <c r="C93" s="5" t="s">
        <v>28</v>
      </c>
      <c r="D93" s="6"/>
      <c r="E93" s="6"/>
      <c r="F93" s="6"/>
      <c r="G93" s="6"/>
      <c r="H93" s="6"/>
      <c r="I93" s="6"/>
      <c r="J93" s="6"/>
      <c r="K93" s="6"/>
      <c r="L93" s="6">
        <v>37.215216269999999</v>
      </c>
      <c r="M93" s="6">
        <v>47.261044779999999</v>
      </c>
      <c r="N93" s="6">
        <v>38.557325579999997</v>
      </c>
      <c r="O93" s="6">
        <v>23.84</v>
      </c>
      <c r="P93" s="6"/>
      <c r="Q93" s="6"/>
      <c r="R93" s="6">
        <v>21.35166667</v>
      </c>
      <c r="S93" s="6">
        <v>27.4551199</v>
      </c>
      <c r="T93" s="6">
        <v>44.256528170000003</v>
      </c>
      <c r="U93" s="6">
        <v>46.48</v>
      </c>
      <c r="V93" s="6">
        <v>49</v>
      </c>
      <c r="W93" s="6"/>
      <c r="X93" s="6"/>
      <c r="Y93" s="6"/>
      <c r="Z93" s="6"/>
      <c r="AA93" s="7"/>
    </row>
    <row r="94" spans="1:27" x14ac:dyDescent="0.25">
      <c r="A94" s="1"/>
      <c r="B94" s="59"/>
      <c r="C94" s="5" t="s">
        <v>29</v>
      </c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7"/>
    </row>
    <row r="95" spans="1:27" ht="15.75" thickBot="1" x14ac:dyDescent="0.3">
      <c r="A95" s="1"/>
      <c r="B95" s="60"/>
      <c r="C95" s="8" t="s">
        <v>30</v>
      </c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10"/>
    </row>
    <row r="96" spans="1:27" ht="15.75" thickTop="1" x14ac:dyDescent="0.25">
      <c r="A96" s="4"/>
      <c r="B96" s="58">
        <v>46077</v>
      </c>
      <c r="C96" s="5" t="s">
        <v>27</v>
      </c>
      <c r="D96" s="6">
        <v>116.67181892000001</v>
      </c>
      <c r="E96" s="6">
        <v>134.33000000000001</v>
      </c>
      <c r="F96" s="6">
        <v>135.12</v>
      </c>
      <c r="G96" s="6">
        <v>137.09</v>
      </c>
      <c r="H96" s="6">
        <v>139.88</v>
      </c>
      <c r="I96" s="6"/>
      <c r="J96" s="6">
        <v>166.41954544999999</v>
      </c>
      <c r="K96" s="6">
        <v>166.01341004</v>
      </c>
      <c r="L96" s="6"/>
      <c r="M96" s="6">
        <v>163.46316053999999</v>
      </c>
      <c r="N96" s="6">
        <v>151.59118741</v>
      </c>
      <c r="O96" s="6">
        <v>139.714</v>
      </c>
      <c r="P96" s="6"/>
      <c r="Q96" s="6">
        <v>129.57510450999999</v>
      </c>
      <c r="R96" s="6">
        <v>131.72905983000001</v>
      </c>
      <c r="S96" s="6">
        <v>145.31</v>
      </c>
      <c r="T96" s="6"/>
      <c r="U96" s="6">
        <v>257.42</v>
      </c>
      <c r="V96" s="6"/>
      <c r="W96" s="6"/>
      <c r="X96" s="6"/>
      <c r="Y96" s="6"/>
      <c r="Z96" s="6"/>
      <c r="AA96" s="7">
        <v>129.08869161999999</v>
      </c>
    </row>
    <row r="97" spans="1:27" x14ac:dyDescent="0.25">
      <c r="A97" s="1"/>
      <c r="B97" s="59"/>
      <c r="C97" s="5" t="s">
        <v>28</v>
      </c>
      <c r="D97" s="6"/>
      <c r="E97" s="6"/>
      <c r="F97" s="6"/>
      <c r="G97" s="6"/>
      <c r="H97" s="6"/>
      <c r="I97" s="6">
        <v>49.62</v>
      </c>
      <c r="J97" s="6"/>
      <c r="K97" s="6"/>
      <c r="L97" s="6">
        <v>68.11</v>
      </c>
      <c r="M97" s="6"/>
      <c r="N97" s="6"/>
      <c r="O97" s="6"/>
      <c r="P97" s="6">
        <v>43.833130699999998</v>
      </c>
      <c r="Q97" s="6"/>
      <c r="R97" s="6"/>
      <c r="S97" s="6"/>
      <c r="T97" s="6">
        <v>64.61</v>
      </c>
      <c r="U97" s="6"/>
      <c r="V97" s="6">
        <v>88.75</v>
      </c>
      <c r="W97" s="6">
        <v>73.25</v>
      </c>
      <c r="X97" s="6">
        <v>62.34</v>
      </c>
      <c r="Y97" s="6">
        <v>43.737108749999997</v>
      </c>
      <c r="Z97" s="6">
        <v>33.380000000000003</v>
      </c>
      <c r="AA97" s="7"/>
    </row>
    <row r="98" spans="1:27" x14ac:dyDescent="0.25">
      <c r="A98" s="1"/>
      <c r="B98" s="59"/>
      <c r="C98" s="5" t="s">
        <v>29</v>
      </c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7"/>
    </row>
    <row r="99" spans="1:27" ht="15.75" thickBot="1" x14ac:dyDescent="0.3">
      <c r="A99" s="1"/>
      <c r="B99" s="60"/>
      <c r="C99" s="8" t="s">
        <v>30</v>
      </c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10"/>
    </row>
    <row r="100" spans="1:27" ht="15.75" thickTop="1" x14ac:dyDescent="0.25">
      <c r="A100" s="4"/>
      <c r="B100" s="58">
        <v>46078</v>
      </c>
      <c r="C100" s="5" t="s">
        <v>27</v>
      </c>
      <c r="D100" s="6">
        <v>133.55540740999999</v>
      </c>
      <c r="E100" s="6">
        <v>127.14835443</v>
      </c>
      <c r="F100" s="6">
        <v>122.04689131000001</v>
      </c>
      <c r="G100" s="6"/>
      <c r="H100" s="6"/>
      <c r="I100" s="6"/>
      <c r="J100" s="6"/>
      <c r="K100" s="6">
        <v>174.60399856000001</v>
      </c>
      <c r="L100" s="6">
        <v>169.22560827999999</v>
      </c>
      <c r="M100" s="6"/>
      <c r="N100" s="6"/>
      <c r="O100" s="6"/>
      <c r="P100" s="6"/>
      <c r="Q100" s="6"/>
      <c r="R100" s="6"/>
      <c r="S100" s="6"/>
      <c r="T100" s="6"/>
      <c r="U100" s="6">
        <v>223.29</v>
      </c>
      <c r="V100" s="6">
        <v>218.75906171</v>
      </c>
      <c r="W100" s="6">
        <v>188.29675675999999</v>
      </c>
      <c r="X100" s="6">
        <v>174.69358585000001</v>
      </c>
      <c r="Y100" s="6">
        <v>147.39707317</v>
      </c>
      <c r="Z100" s="6"/>
      <c r="AA100" s="7">
        <v>125.1</v>
      </c>
    </row>
    <row r="101" spans="1:27" x14ac:dyDescent="0.25">
      <c r="A101" s="1"/>
      <c r="B101" s="59"/>
      <c r="C101" s="5" t="s">
        <v>28</v>
      </c>
      <c r="D101" s="6"/>
      <c r="E101" s="6"/>
      <c r="F101" s="6"/>
      <c r="G101" s="6">
        <v>30.635028269999999</v>
      </c>
      <c r="H101" s="6">
        <v>31.677606229999999</v>
      </c>
      <c r="I101" s="6">
        <v>32.463097349999998</v>
      </c>
      <c r="J101" s="6">
        <v>54.052424240000001</v>
      </c>
      <c r="K101" s="6"/>
      <c r="L101" s="6"/>
      <c r="M101" s="6">
        <v>53.438023260000001</v>
      </c>
      <c r="N101" s="6">
        <v>44.475113270000001</v>
      </c>
      <c r="O101" s="6">
        <v>40.21835694</v>
      </c>
      <c r="P101" s="6">
        <v>33.281120450000003</v>
      </c>
      <c r="Q101" s="6">
        <v>30.797499999999999</v>
      </c>
      <c r="R101" s="6">
        <v>33.902132559999998</v>
      </c>
      <c r="S101" s="6">
        <v>39.330630630000002</v>
      </c>
      <c r="T101" s="6">
        <v>33.453982060000001</v>
      </c>
      <c r="U101" s="6"/>
      <c r="V101" s="6"/>
      <c r="W101" s="6"/>
      <c r="X101" s="6"/>
      <c r="Y101" s="6"/>
      <c r="Z101" s="6">
        <v>47.11</v>
      </c>
      <c r="AA101" s="7"/>
    </row>
    <row r="102" spans="1:27" x14ac:dyDescent="0.25">
      <c r="A102" s="1"/>
      <c r="B102" s="59"/>
      <c r="C102" s="5" t="s">
        <v>29</v>
      </c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7"/>
    </row>
    <row r="103" spans="1:27" ht="15.75" thickBot="1" x14ac:dyDescent="0.3">
      <c r="A103" s="1"/>
      <c r="B103" s="60"/>
      <c r="C103" s="8" t="s">
        <v>30</v>
      </c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10"/>
    </row>
    <row r="104" spans="1:27" ht="15.75" thickTop="1" x14ac:dyDescent="0.25">
      <c r="A104" s="4"/>
      <c r="B104" s="58">
        <v>46079</v>
      </c>
      <c r="C104" s="5" t="s">
        <v>27</v>
      </c>
      <c r="D104" s="6">
        <v>109.8</v>
      </c>
      <c r="E104" s="6"/>
      <c r="F104" s="6">
        <v>110.49</v>
      </c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7"/>
    </row>
    <row r="105" spans="1:27" x14ac:dyDescent="0.25">
      <c r="A105" s="1"/>
      <c r="B105" s="59"/>
      <c r="C105" s="5" t="s">
        <v>28</v>
      </c>
      <c r="D105" s="6"/>
      <c r="E105" s="6">
        <v>38.6</v>
      </c>
      <c r="F105" s="6"/>
      <c r="G105" s="6">
        <v>36.76</v>
      </c>
      <c r="H105" s="6">
        <v>25.009483039999999</v>
      </c>
      <c r="I105" s="6">
        <v>36.175448920000001</v>
      </c>
      <c r="J105" s="6">
        <v>34.532857139999997</v>
      </c>
      <c r="K105" s="6">
        <v>52.113783779999999</v>
      </c>
      <c r="L105" s="6">
        <v>47.277267899999998</v>
      </c>
      <c r="M105" s="6">
        <v>41.478000000000002</v>
      </c>
      <c r="N105" s="6">
        <v>35.48517588</v>
      </c>
      <c r="O105" s="6">
        <v>18.829999999999998</v>
      </c>
      <c r="P105" s="6">
        <v>-16.899999999999999</v>
      </c>
      <c r="Q105" s="6">
        <v>-24.21</v>
      </c>
      <c r="R105" s="6">
        <v>22.495413110000001</v>
      </c>
      <c r="S105" s="6">
        <v>35.684285709999997</v>
      </c>
      <c r="T105" s="6">
        <v>31.647313159999999</v>
      </c>
      <c r="U105" s="6">
        <v>35.78</v>
      </c>
      <c r="V105" s="6">
        <v>35.940169490000002</v>
      </c>
      <c r="W105" s="6">
        <v>35.159999999999997</v>
      </c>
      <c r="X105" s="6">
        <v>40.78</v>
      </c>
      <c r="Y105" s="6">
        <v>57.41</v>
      </c>
      <c r="Z105" s="6">
        <v>49.26</v>
      </c>
      <c r="AA105" s="7">
        <v>38.65</v>
      </c>
    </row>
    <row r="106" spans="1:27" x14ac:dyDescent="0.25">
      <c r="A106" s="1"/>
      <c r="B106" s="59"/>
      <c r="C106" s="5" t="s">
        <v>29</v>
      </c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7"/>
    </row>
    <row r="107" spans="1:27" ht="15.75" thickBot="1" x14ac:dyDescent="0.3">
      <c r="A107" s="1"/>
      <c r="B107" s="60"/>
      <c r="C107" s="8" t="s">
        <v>30</v>
      </c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10"/>
    </row>
    <row r="108" spans="1:27" ht="15.75" thickTop="1" x14ac:dyDescent="0.25">
      <c r="A108" s="4"/>
      <c r="B108" s="58">
        <v>46080</v>
      </c>
      <c r="C108" s="5" t="s">
        <v>27</v>
      </c>
      <c r="D108" s="6">
        <v>97.5</v>
      </c>
      <c r="E108" s="6">
        <v>97.5</v>
      </c>
      <c r="F108" s="6">
        <v>97.5</v>
      </c>
      <c r="G108" s="6"/>
      <c r="H108" s="6">
        <v>101.01</v>
      </c>
      <c r="I108" s="6">
        <v>130.31</v>
      </c>
      <c r="J108" s="6">
        <v>187.13</v>
      </c>
      <c r="K108" s="6">
        <v>179.6</v>
      </c>
      <c r="L108" s="6"/>
      <c r="M108" s="6"/>
      <c r="N108" s="6"/>
      <c r="O108" s="6"/>
      <c r="P108" s="6"/>
      <c r="Q108" s="6">
        <v>84.472962960000004</v>
      </c>
      <c r="R108" s="6">
        <v>84.472962960000004</v>
      </c>
      <c r="S108" s="6"/>
      <c r="T108" s="6"/>
      <c r="U108" s="6"/>
      <c r="V108" s="6"/>
      <c r="W108" s="6"/>
      <c r="X108" s="6"/>
      <c r="Y108" s="6"/>
      <c r="Z108" s="6"/>
      <c r="AA108" s="7"/>
    </row>
    <row r="109" spans="1:27" x14ac:dyDescent="0.25">
      <c r="A109" s="1"/>
      <c r="B109" s="59"/>
      <c r="C109" s="5" t="s">
        <v>28</v>
      </c>
      <c r="D109" s="6"/>
      <c r="E109" s="6"/>
      <c r="F109" s="6"/>
      <c r="G109" s="6">
        <v>32.11</v>
      </c>
      <c r="H109" s="6"/>
      <c r="I109" s="6"/>
      <c r="J109" s="6"/>
      <c r="K109" s="6"/>
      <c r="L109" s="6">
        <v>39.261214950000003</v>
      </c>
      <c r="M109" s="6">
        <v>32.906718349999998</v>
      </c>
      <c r="N109" s="6">
        <v>-1.77</v>
      </c>
      <c r="O109" s="6">
        <v>-38.49</v>
      </c>
      <c r="P109" s="6">
        <v>-39.56</v>
      </c>
      <c r="Q109" s="6"/>
      <c r="R109" s="6"/>
      <c r="S109" s="6">
        <v>33.64</v>
      </c>
      <c r="T109" s="6">
        <v>53.61</v>
      </c>
      <c r="U109" s="6">
        <v>49.601935480000002</v>
      </c>
      <c r="V109" s="6">
        <v>55.000824469999998</v>
      </c>
      <c r="W109" s="6">
        <v>49.459562929999997</v>
      </c>
      <c r="X109" s="6">
        <v>41.830851610000003</v>
      </c>
      <c r="Y109" s="6">
        <v>29.84690909</v>
      </c>
      <c r="Z109" s="6">
        <v>28.20809199</v>
      </c>
      <c r="AA109" s="7">
        <v>26.548289870000001</v>
      </c>
    </row>
    <row r="110" spans="1:27" x14ac:dyDescent="0.25">
      <c r="A110" s="1"/>
      <c r="B110" s="59"/>
      <c r="C110" s="5" t="s">
        <v>29</v>
      </c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7"/>
    </row>
    <row r="111" spans="1:27" ht="15.75" thickBot="1" x14ac:dyDescent="0.3">
      <c r="A111" s="1"/>
      <c r="B111" s="60"/>
      <c r="C111" s="8" t="s">
        <v>30</v>
      </c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10"/>
    </row>
    <row r="112" spans="1:27" ht="15.75" thickTop="1" x14ac:dyDescent="0.25">
      <c r="A112" s="4"/>
      <c r="B112" s="58">
        <v>46081</v>
      </c>
      <c r="C112" s="5" t="s">
        <v>27</v>
      </c>
      <c r="D112" s="6"/>
      <c r="E112" s="6"/>
      <c r="F112" s="6">
        <v>120.98</v>
      </c>
      <c r="G112" s="6"/>
      <c r="H112" s="6">
        <v>113.24980226</v>
      </c>
      <c r="I112" s="6">
        <v>101.81278689</v>
      </c>
      <c r="J112" s="6">
        <v>104.65843552</v>
      </c>
      <c r="K112" s="6">
        <v>109.40409406000001</v>
      </c>
      <c r="L112" s="6">
        <v>85.417894399999994</v>
      </c>
      <c r="M112" s="6">
        <v>84.758052239999998</v>
      </c>
      <c r="N112" s="6">
        <v>84.47</v>
      </c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7"/>
    </row>
    <row r="113" spans="1:27" x14ac:dyDescent="0.25">
      <c r="A113" s="1"/>
      <c r="B113" s="59"/>
      <c r="C113" s="5" t="s">
        <v>28</v>
      </c>
      <c r="D113" s="6">
        <v>43.28</v>
      </c>
      <c r="E113" s="6">
        <v>28.978478920000001</v>
      </c>
      <c r="F113" s="6"/>
      <c r="G113" s="6">
        <v>38.869999999999997</v>
      </c>
      <c r="H113" s="6"/>
      <c r="I113" s="6"/>
      <c r="J113" s="6"/>
      <c r="K113" s="6"/>
      <c r="L113" s="6"/>
      <c r="M113" s="6"/>
      <c r="N113" s="6"/>
      <c r="O113" s="6">
        <v>-40.03</v>
      </c>
      <c r="P113" s="6">
        <v>-40.18</v>
      </c>
      <c r="Q113" s="6">
        <v>-40.15</v>
      </c>
      <c r="R113" s="6">
        <v>-40.01</v>
      </c>
      <c r="S113" s="6">
        <v>-23.94</v>
      </c>
      <c r="T113" s="6">
        <v>37.17</v>
      </c>
      <c r="U113" s="6">
        <v>36.74220339</v>
      </c>
      <c r="V113" s="6">
        <v>36.128852459999997</v>
      </c>
      <c r="W113" s="6">
        <v>35.723824360000002</v>
      </c>
      <c r="X113" s="6">
        <v>43.93</v>
      </c>
      <c r="Y113" s="6">
        <v>38.71</v>
      </c>
      <c r="Z113" s="6">
        <v>35</v>
      </c>
      <c r="AA113" s="7">
        <v>33.03</v>
      </c>
    </row>
    <row r="114" spans="1:27" x14ac:dyDescent="0.25">
      <c r="A114" s="1"/>
      <c r="B114" s="59"/>
      <c r="C114" s="5" t="s">
        <v>29</v>
      </c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7"/>
    </row>
    <row r="115" spans="1:27" ht="15.75" thickBot="1" x14ac:dyDescent="0.3">
      <c r="A115" s="1"/>
      <c r="B115" s="60"/>
      <c r="C115" s="8" t="s">
        <v>30</v>
      </c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10"/>
    </row>
    <row r="116" spans="1:27" ht="15.75" thickTop="1" x14ac:dyDescent="0.25">
      <c r="A116" s="4"/>
      <c r="B116" s="58"/>
      <c r="C116" s="5" t="s">
        <v>27</v>
      </c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7"/>
    </row>
    <row r="117" spans="1:27" x14ac:dyDescent="0.25">
      <c r="A117" s="1"/>
      <c r="B117" s="59"/>
      <c r="C117" s="5" t="s">
        <v>28</v>
      </c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7"/>
    </row>
    <row r="118" spans="1:27" x14ac:dyDescent="0.25">
      <c r="A118" s="1"/>
      <c r="B118" s="59"/>
      <c r="C118" s="5" t="s">
        <v>29</v>
      </c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7"/>
    </row>
    <row r="119" spans="1:27" ht="15.75" thickBot="1" x14ac:dyDescent="0.3">
      <c r="A119" s="1"/>
      <c r="B119" s="60"/>
      <c r="C119" s="8" t="s">
        <v>30</v>
      </c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10"/>
    </row>
    <row r="120" spans="1:27" ht="15.75" thickTop="1" x14ac:dyDescent="0.25">
      <c r="A120" s="4"/>
      <c r="B120" s="58"/>
      <c r="C120" s="5" t="s">
        <v>27</v>
      </c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7"/>
    </row>
    <row r="121" spans="1:27" x14ac:dyDescent="0.25">
      <c r="A121" s="1"/>
      <c r="B121" s="59"/>
      <c r="C121" s="5" t="s">
        <v>28</v>
      </c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7"/>
    </row>
    <row r="122" spans="1:27" x14ac:dyDescent="0.25">
      <c r="A122" s="1"/>
      <c r="B122" s="59"/>
      <c r="C122" s="5" t="s">
        <v>29</v>
      </c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7"/>
    </row>
    <row r="123" spans="1:27" ht="15.75" thickBot="1" x14ac:dyDescent="0.3">
      <c r="A123" s="1"/>
      <c r="B123" s="60"/>
      <c r="C123" s="8" t="s">
        <v>30</v>
      </c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10"/>
    </row>
    <row r="124" spans="1:27" ht="15.75" thickTop="1" x14ac:dyDescent="0.25">
      <c r="A124" s="4"/>
      <c r="B124" s="58"/>
      <c r="C124" s="5" t="s">
        <v>27</v>
      </c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7"/>
    </row>
    <row r="125" spans="1:27" x14ac:dyDescent="0.25">
      <c r="A125" s="1"/>
      <c r="B125" s="59"/>
      <c r="C125" s="5" t="s">
        <v>28</v>
      </c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7"/>
    </row>
    <row r="126" spans="1:27" x14ac:dyDescent="0.25">
      <c r="A126" s="1"/>
      <c r="B126" s="59"/>
      <c r="C126" s="5" t="s">
        <v>29</v>
      </c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7"/>
    </row>
    <row r="127" spans="1:27" x14ac:dyDescent="0.25">
      <c r="A127" s="1"/>
      <c r="B127" s="68"/>
      <c r="C127" s="11" t="s">
        <v>30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3"/>
    </row>
  </sheetData>
  <mergeCells count="34">
    <mergeCell ref="B112:B115"/>
    <mergeCell ref="B116:B119"/>
    <mergeCell ref="B120:B123"/>
    <mergeCell ref="B124:B127"/>
    <mergeCell ref="B88:B91"/>
    <mergeCell ref="B92:B95"/>
    <mergeCell ref="B96:B99"/>
    <mergeCell ref="B100:B103"/>
    <mergeCell ref="B104:B107"/>
    <mergeCell ref="B108:B111"/>
    <mergeCell ref="B84:B87"/>
    <mergeCell ref="B40:B43"/>
    <mergeCell ref="B44:B47"/>
    <mergeCell ref="B48:B51"/>
    <mergeCell ref="B52:B55"/>
    <mergeCell ref="B56:B59"/>
    <mergeCell ref="B60:B63"/>
    <mergeCell ref="B64:B67"/>
    <mergeCell ref="B68:B71"/>
    <mergeCell ref="B72:B75"/>
    <mergeCell ref="B76:B79"/>
    <mergeCell ref="B80:B83"/>
    <mergeCell ref="B36:B39"/>
    <mergeCell ref="B2:B3"/>
    <mergeCell ref="C2:C3"/>
    <mergeCell ref="D2:AA2"/>
    <mergeCell ref="B4:B7"/>
    <mergeCell ref="B8:B11"/>
    <mergeCell ref="B12:B15"/>
    <mergeCell ref="B16:B19"/>
    <mergeCell ref="B20:B23"/>
    <mergeCell ref="B24:B27"/>
    <mergeCell ref="B28:B31"/>
    <mergeCell ref="B32:B3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32"/>
  <sheetViews>
    <sheetView workbookViewId="0">
      <selection activeCell="C1" sqref="C1"/>
    </sheetView>
  </sheetViews>
  <sheetFormatPr defaultRowHeight="15" x14ac:dyDescent="0.25"/>
  <cols>
    <col min="1" max="1" width="16.140625" customWidth="1"/>
    <col min="2" max="2" width="9.5703125" customWidth="1"/>
    <col min="3" max="3" width="11.28515625" customWidth="1"/>
    <col min="4" max="4" width="17.28515625" customWidth="1"/>
  </cols>
  <sheetData>
    <row r="1" spans="1:4" ht="32.25" thickBot="1" x14ac:dyDescent="0.3">
      <c r="A1" s="14" t="s">
        <v>31</v>
      </c>
      <c r="B1" s="15" t="s">
        <v>32</v>
      </c>
      <c r="C1" s="15" t="s">
        <v>33</v>
      </c>
      <c r="D1" s="16" t="s">
        <v>34</v>
      </c>
    </row>
    <row r="2" spans="1:4" ht="15.75" x14ac:dyDescent="0.25">
      <c r="A2" s="17">
        <v>46054</v>
      </c>
      <c r="B2" s="18" t="s">
        <v>35</v>
      </c>
      <c r="C2" s="18">
        <v>1</v>
      </c>
      <c r="D2" s="19">
        <v>61.695</v>
      </c>
    </row>
    <row r="3" spans="1:4" ht="15.75" x14ac:dyDescent="0.25">
      <c r="A3" s="17">
        <v>46055</v>
      </c>
      <c r="B3" s="18" t="s">
        <v>35</v>
      </c>
      <c r="C3" s="18">
        <v>1</v>
      </c>
      <c r="D3" s="19">
        <v>61.695</v>
      </c>
    </row>
    <row r="4" spans="1:4" ht="15.75" x14ac:dyDescent="0.25">
      <c r="A4" s="17">
        <v>46056</v>
      </c>
      <c r="B4" s="18" t="s">
        <v>35</v>
      </c>
      <c r="C4" s="18">
        <v>1</v>
      </c>
      <c r="D4" s="19">
        <v>61.694899999999997</v>
      </c>
    </row>
    <row r="5" spans="1:4" ht="15.75" x14ac:dyDescent="0.25">
      <c r="A5" s="17">
        <v>46057</v>
      </c>
      <c r="B5" s="18" t="s">
        <v>35</v>
      </c>
      <c r="C5" s="18">
        <v>1</v>
      </c>
      <c r="D5" s="19">
        <v>61.695399999999999</v>
      </c>
    </row>
    <row r="6" spans="1:4" ht="15.75" x14ac:dyDescent="0.25">
      <c r="A6" s="17">
        <v>46058</v>
      </c>
      <c r="B6" s="18" t="s">
        <v>35</v>
      </c>
      <c r="C6" s="18">
        <v>1</v>
      </c>
      <c r="D6" s="19">
        <v>61.694699999999997</v>
      </c>
    </row>
    <row r="7" spans="1:4" ht="15.75" x14ac:dyDescent="0.25">
      <c r="A7" s="17">
        <v>46059</v>
      </c>
      <c r="B7" s="18" t="s">
        <v>35</v>
      </c>
      <c r="C7" s="18">
        <v>1</v>
      </c>
      <c r="D7" s="19">
        <v>61.683</v>
      </c>
    </row>
    <row r="8" spans="1:4" ht="15.75" x14ac:dyDescent="0.25">
      <c r="A8" s="17">
        <v>46060</v>
      </c>
      <c r="B8" s="18" t="s">
        <v>35</v>
      </c>
      <c r="C8" s="18">
        <v>1</v>
      </c>
      <c r="D8" s="19">
        <v>61.629800000000003</v>
      </c>
    </row>
    <row r="9" spans="1:4" ht="15.75" x14ac:dyDescent="0.25">
      <c r="A9" s="17">
        <v>46061</v>
      </c>
      <c r="B9" s="18" t="s">
        <v>35</v>
      </c>
      <c r="C9" s="18">
        <v>1</v>
      </c>
      <c r="D9" s="19">
        <v>61.629800000000003</v>
      </c>
    </row>
    <row r="10" spans="1:4" ht="15.75" x14ac:dyDescent="0.25">
      <c r="A10" s="17">
        <v>46062</v>
      </c>
      <c r="B10" s="18" t="s">
        <v>35</v>
      </c>
      <c r="C10" s="18">
        <v>1</v>
      </c>
      <c r="D10" s="19">
        <v>61.629800000000003</v>
      </c>
    </row>
    <row r="11" spans="1:4" ht="15.75" x14ac:dyDescent="0.25">
      <c r="A11" s="17">
        <v>46063</v>
      </c>
      <c r="B11" s="18" t="s">
        <v>35</v>
      </c>
      <c r="C11" s="18">
        <v>1</v>
      </c>
      <c r="D11" s="19">
        <v>61.621600000000001</v>
      </c>
    </row>
    <row r="12" spans="1:4" ht="15.75" x14ac:dyDescent="0.25">
      <c r="A12" s="17">
        <v>46064</v>
      </c>
      <c r="B12" s="18" t="s">
        <v>35</v>
      </c>
      <c r="C12" s="18">
        <v>1</v>
      </c>
      <c r="D12" s="19">
        <v>61.631900000000002</v>
      </c>
    </row>
    <row r="13" spans="1:4" ht="15.75" x14ac:dyDescent="0.25">
      <c r="A13" s="17">
        <v>46065</v>
      </c>
      <c r="B13" s="18" t="s">
        <v>35</v>
      </c>
      <c r="C13" s="18">
        <v>1</v>
      </c>
      <c r="D13" s="19">
        <v>61.673999999999999</v>
      </c>
    </row>
    <row r="14" spans="1:4" ht="15.75" x14ac:dyDescent="0.25">
      <c r="A14" s="17">
        <v>46066</v>
      </c>
      <c r="B14" s="18" t="s">
        <v>35</v>
      </c>
      <c r="C14" s="18">
        <v>1</v>
      </c>
      <c r="D14" s="19">
        <v>61.686999999999998</v>
      </c>
    </row>
    <row r="15" spans="1:4" ht="15.75" x14ac:dyDescent="0.25">
      <c r="A15" s="17">
        <v>46067</v>
      </c>
      <c r="B15" s="18" t="s">
        <v>35</v>
      </c>
      <c r="C15" s="18">
        <v>1</v>
      </c>
      <c r="D15" s="19">
        <v>61.695</v>
      </c>
    </row>
    <row r="16" spans="1:4" ht="15.75" x14ac:dyDescent="0.25">
      <c r="A16" s="17">
        <v>46068</v>
      </c>
      <c r="B16" s="18" t="s">
        <v>35</v>
      </c>
      <c r="C16" s="18">
        <v>1</v>
      </c>
      <c r="D16" s="19">
        <v>61.695</v>
      </c>
    </row>
    <row r="17" spans="1:4" ht="15.75" x14ac:dyDescent="0.25">
      <c r="A17" s="17">
        <v>46069</v>
      </c>
      <c r="B17" s="18" t="s">
        <v>35</v>
      </c>
      <c r="C17" s="18">
        <v>1</v>
      </c>
      <c r="D17" s="19">
        <v>61.695</v>
      </c>
    </row>
    <row r="18" spans="1:4" ht="15.75" x14ac:dyDescent="0.25">
      <c r="A18" s="17">
        <v>46070</v>
      </c>
      <c r="B18" s="18" t="s">
        <v>35</v>
      </c>
      <c r="C18" s="18">
        <v>1</v>
      </c>
      <c r="D18" s="19">
        <v>61.695</v>
      </c>
    </row>
    <row r="19" spans="1:4" ht="15.75" x14ac:dyDescent="0.25">
      <c r="A19" s="17">
        <v>46071</v>
      </c>
      <c r="B19" s="18" t="s">
        <v>35</v>
      </c>
      <c r="C19" s="18">
        <v>1</v>
      </c>
      <c r="D19" s="19">
        <v>61.695</v>
      </c>
    </row>
    <row r="20" spans="1:4" ht="15.75" x14ac:dyDescent="0.25">
      <c r="A20" s="17">
        <v>46072</v>
      </c>
      <c r="B20" s="18" t="s">
        <v>35</v>
      </c>
      <c r="C20" s="18">
        <v>1</v>
      </c>
      <c r="D20" s="19">
        <v>61.695</v>
      </c>
    </row>
    <row r="21" spans="1:4" ht="15.75" x14ac:dyDescent="0.25">
      <c r="A21" s="17">
        <v>46073</v>
      </c>
      <c r="B21" s="18" t="s">
        <v>35</v>
      </c>
      <c r="C21" s="18">
        <v>1</v>
      </c>
      <c r="D21" s="19">
        <v>61.695</v>
      </c>
    </row>
    <row r="22" spans="1:4" ht="15.75" x14ac:dyDescent="0.25">
      <c r="A22" s="17">
        <v>46074</v>
      </c>
      <c r="B22" s="18" t="s">
        <v>35</v>
      </c>
      <c r="C22" s="18">
        <v>1</v>
      </c>
      <c r="D22" s="19">
        <v>61.695</v>
      </c>
    </row>
    <row r="23" spans="1:4" ht="15.75" x14ac:dyDescent="0.25">
      <c r="A23" s="17">
        <v>46075</v>
      </c>
      <c r="B23" s="18" t="s">
        <v>35</v>
      </c>
      <c r="C23" s="18">
        <v>1</v>
      </c>
      <c r="D23" s="19">
        <v>61.695</v>
      </c>
    </row>
    <row r="24" spans="1:4" ht="15.75" x14ac:dyDescent="0.25">
      <c r="A24" s="17">
        <v>46076</v>
      </c>
      <c r="B24" s="18" t="s">
        <v>35</v>
      </c>
      <c r="C24" s="18">
        <v>1</v>
      </c>
      <c r="D24" s="19">
        <v>61.695</v>
      </c>
    </row>
    <row r="25" spans="1:4" ht="15.75" x14ac:dyDescent="0.25">
      <c r="A25" s="17">
        <v>46077</v>
      </c>
      <c r="B25" s="18" t="s">
        <v>35</v>
      </c>
      <c r="C25" s="18">
        <v>1</v>
      </c>
      <c r="D25" s="19">
        <v>61.698999999999998</v>
      </c>
    </row>
    <row r="26" spans="1:4" ht="15.75" x14ac:dyDescent="0.25">
      <c r="A26" s="17">
        <v>46078</v>
      </c>
      <c r="B26" s="18" t="s">
        <v>35</v>
      </c>
      <c r="C26" s="18">
        <v>1</v>
      </c>
      <c r="D26" s="19">
        <v>61.695</v>
      </c>
    </row>
    <row r="27" spans="1:4" ht="15.75" x14ac:dyDescent="0.25">
      <c r="A27" s="17">
        <v>46079</v>
      </c>
      <c r="B27" s="18" t="s">
        <v>35</v>
      </c>
      <c r="C27" s="18">
        <v>1</v>
      </c>
      <c r="D27" s="19">
        <v>61.695</v>
      </c>
    </row>
    <row r="28" spans="1:4" ht="15.75" x14ac:dyDescent="0.25">
      <c r="A28" s="17">
        <v>46080</v>
      </c>
      <c r="B28" s="18" t="s">
        <v>35</v>
      </c>
      <c r="C28" s="18">
        <v>1</v>
      </c>
      <c r="D28" s="19">
        <v>61.695</v>
      </c>
    </row>
    <row r="29" spans="1:4" ht="15.75" x14ac:dyDescent="0.25">
      <c r="A29" s="17">
        <v>46081</v>
      </c>
      <c r="B29" s="18" t="s">
        <v>35</v>
      </c>
      <c r="C29" s="18">
        <v>1</v>
      </c>
      <c r="D29" s="19">
        <v>61.694800000000001</v>
      </c>
    </row>
    <row r="30" spans="1:4" ht="17.25" thickTop="1" thickBot="1" x14ac:dyDescent="0.3">
      <c r="A30" s="20"/>
      <c r="B30" s="18" t="s">
        <v>35</v>
      </c>
      <c r="C30" s="18"/>
      <c r="D30" s="19"/>
    </row>
    <row r="31" spans="1:4" ht="17.25" thickTop="1" thickBot="1" x14ac:dyDescent="0.3">
      <c r="A31" s="20"/>
      <c r="B31" s="18" t="s">
        <v>35</v>
      </c>
      <c r="C31" s="18"/>
      <c r="D31" s="19"/>
    </row>
    <row r="32" spans="1:4" ht="16.5" thickTop="1" x14ac:dyDescent="0.25">
      <c r="A32" s="21"/>
      <c r="B32" s="22" t="s">
        <v>35</v>
      </c>
      <c r="C32" s="22"/>
      <c r="D32" s="23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A127"/>
  <sheetViews>
    <sheetView topLeftCell="A88" zoomScaleNormal="100" workbookViewId="0">
      <selection activeCell="D4" sqref="D4:AA115"/>
    </sheetView>
  </sheetViews>
  <sheetFormatPr defaultRowHeight="15" x14ac:dyDescent="0.25"/>
  <cols>
    <col min="1" max="1" width="5.7109375" customWidth="1"/>
    <col min="2" max="2" width="10.7109375" customWidth="1"/>
  </cols>
  <sheetData>
    <row r="1" spans="1:27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21.75" thickBot="1" x14ac:dyDescent="0.3">
      <c r="A2" s="1"/>
      <c r="B2" s="61" t="s">
        <v>0</v>
      </c>
      <c r="C2" s="63" t="s">
        <v>1</v>
      </c>
      <c r="D2" s="65" t="s">
        <v>36</v>
      </c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7"/>
    </row>
    <row r="3" spans="1:27" ht="17.25" thickTop="1" thickBot="1" x14ac:dyDescent="0.3">
      <c r="A3" s="1"/>
      <c r="B3" s="62"/>
      <c r="C3" s="64"/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2" t="s">
        <v>10</v>
      </c>
      <c r="L3" s="2" t="s">
        <v>11</v>
      </c>
      <c r="M3" s="2" t="s">
        <v>12</v>
      </c>
      <c r="N3" s="2" t="s">
        <v>13</v>
      </c>
      <c r="O3" s="2" t="s">
        <v>14</v>
      </c>
      <c r="P3" s="2" t="s">
        <v>15</v>
      </c>
      <c r="Q3" s="2" t="s">
        <v>16</v>
      </c>
      <c r="R3" s="2" t="s">
        <v>17</v>
      </c>
      <c r="S3" s="2" t="s">
        <v>18</v>
      </c>
      <c r="T3" s="2" t="s">
        <v>19</v>
      </c>
      <c r="U3" s="2" t="s">
        <v>20</v>
      </c>
      <c r="V3" s="2" t="s">
        <v>21</v>
      </c>
      <c r="W3" s="2" t="s">
        <v>22</v>
      </c>
      <c r="X3" s="2" t="s">
        <v>23</v>
      </c>
      <c r="Y3" s="2" t="s">
        <v>24</v>
      </c>
      <c r="Z3" s="2" t="s">
        <v>25</v>
      </c>
      <c r="AA3" s="3" t="s">
        <v>26</v>
      </c>
    </row>
    <row r="4" spans="1:27" x14ac:dyDescent="0.25">
      <c r="A4" s="4"/>
      <c r="B4" s="58">
        <v>46054</v>
      </c>
      <c r="C4" s="5" t="s">
        <v>27</v>
      </c>
      <c r="D4" s="6"/>
      <c r="E4" s="6"/>
      <c r="F4" s="6"/>
      <c r="G4" s="6"/>
      <c r="H4" s="6"/>
      <c r="I4" s="6"/>
      <c r="J4" s="6"/>
      <c r="K4" s="6"/>
      <c r="L4" s="6"/>
      <c r="M4" s="6"/>
      <c r="N4" s="6">
        <v>9666.7183992410992</v>
      </c>
      <c r="O4" s="6">
        <v>9129.4949857859992</v>
      </c>
      <c r="P4" s="6">
        <v>8810.3427375262509</v>
      </c>
      <c r="Q4" s="6">
        <v>8082.1360254199499</v>
      </c>
      <c r="R4" s="6">
        <v>8926.3302055749009</v>
      </c>
      <c r="S4" s="6">
        <v>10163.01735</v>
      </c>
      <c r="T4" s="6"/>
      <c r="U4" s="6">
        <v>12131.7048</v>
      </c>
      <c r="V4" s="6">
        <v>13036.77045</v>
      </c>
      <c r="W4" s="6"/>
      <c r="X4" s="6">
        <v>11761.534799999999</v>
      </c>
      <c r="Y4" s="6">
        <v>10576.9908</v>
      </c>
      <c r="Z4" s="6">
        <v>10843.513199999999</v>
      </c>
      <c r="AA4" s="7">
        <v>10238.285250000001</v>
      </c>
    </row>
    <row r="5" spans="1:27" x14ac:dyDescent="0.25">
      <c r="A5" s="4"/>
      <c r="B5" s="59"/>
      <c r="C5" s="5" t="s">
        <v>28</v>
      </c>
      <c r="D5" s="6">
        <v>2390.7225424634998</v>
      </c>
      <c r="E5" s="6">
        <v>1849.3590372943499</v>
      </c>
      <c r="F5" s="6">
        <v>1848.0262673551499</v>
      </c>
      <c r="G5" s="6">
        <v>1791.5787318784501</v>
      </c>
      <c r="H5" s="6">
        <v>1827.6115497943499</v>
      </c>
      <c r="I5" s="6">
        <v>1827.0499673551501</v>
      </c>
      <c r="J5" s="6">
        <v>1831.36861735515</v>
      </c>
      <c r="K5" s="6">
        <v>2019.6372372943499</v>
      </c>
      <c r="L5" s="6">
        <v>2288.4784512727501</v>
      </c>
      <c r="M5" s="6">
        <v>2049.5507366893498</v>
      </c>
      <c r="N5" s="6"/>
      <c r="O5" s="6"/>
      <c r="P5" s="6"/>
      <c r="Q5" s="6"/>
      <c r="R5" s="6"/>
      <c r="S5" s="6"/>
      <c r="T5" s="6">
        <v>3580.1608500000002</v>
      </c>
      <c r="U5" s="6"/>
      <c r="V5" s="6"/>
      <c r="W5" s="6">
        <v>4280.3990999999996</v>
      </c>
      <c r="X5" s="6"/>
      <c r="Y5" s="6"/>
      <c r="Z5" s="6"/>
      <c r="AA5" s="7"/>
    </row>
    <row r="6" spans="1:27" x14ac:dyDescent="0.25">
      <c r="A6" s="4"/>
      <c r="B6" s="59"/>
      <c r="C6" s="5" t="s">
        <v>29</v>
      </c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7"/>
    </row>
    <row r="7" spans="1:27" ht="15.75" thickBot="1" x14ac:dyDescent="0.3">
      <c r="A7" s="4"/>
      <c r="B7" s="60"/>
      <c r="C7" s="8" t="s">
        <v>30</v>
      </c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10"/>
    </row>
    <row r="8" spans="1:27" x14ac:dyDescent="0.25">
      <c r="A8" s="4"/>
      <c r="B8" s="58">
        <v>46055</v>
      </c>
      <c r="C8" s="5" t="s">
        <v>27</v>
      </c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>
        <v>13192.24185</v>
      </c>
      <c r="P8" s="6">
        <v>11785.7848168494</v>
      </c>
      <c r="Q8" s="6">
        <v>13033.6857</v>
      </c>
      <c r="R8" s="6"/>
      <c r="S8" s="6"/>
      <c r="T8" s="6">
        <v>19967.273140742102</v>
      </c>
      <c r="U8" s="6">
        <v>20065.923994210651</v>
      </c>
      <c r="V8" s="6">
        <v>22210.2</v>
      </c>
      <c r="W8" s="6">
        <v>20745.560700000002</v>
      </c>
      <c r="X8" s="6">
        <v>20938.0491</v>
      </c>
      <c r="Y8" s="6">
        <v>17230.796549999999</v>
      </c>
      <c r="Z8" s="6">
        <v>12153.915000000001</v>
      </c>
      <c r="AA8" s="7">
        <v>9942.1492500000004</v>
      </c>
    </row>
    <row r="9" spans="1:27" x14ac:dyDescent="0.25">
      <c r="A9" s="4"/>
      <c r="B9" s="59"/>
      <c r="C9" s="5" t="s">
        <v>28</v>
      </c>
      <c r="D9" s="6">
        <v>2566.3345442036998</v>
      </c>
      <c r="E9" s="6">
        <v>2293.1870260117498</v>
      </c>
      <c r="F9" s="6">
        <v>1831.8669229345501</v>
      </c>
      <c r="G9" s="6">
        <v>1916.6580002056501</v>
      </c>
      <c r="H9" s="6">
        <v>1945.03770020565</v>
      </c>
      <c r="I9" s="6">
        <v>2124.9181729345501</v>
      </c>
      <c r="J9" s="6">
        <v>3456.06303128535</v>
      </c>
      <c r="K9" s="6">
        <v>3687.3560358899999</v>
      </c>
      <c r="L9" s="6">
        <v>3244.9846846311002</v>
      </c>
      <c r="M9" s="6">
        <v>3625.4849540413502</v>
      </c>
      <c r="N9" s="6">
        <v>3269.6398062742501</v>
      </c>
      <c r="O9" s="6"/>
      <c r="P9" s="6"/>
      <c r="Q9" s="6"/>
      <c r="R9" s="6">
        <v>3740.1952350271499</v>
      </c>
      <c r="S9" s="6">
        <v>3673.5773627056501</v>
      </c>
      <c r="T9" s="6"/>
      <c r="U9" s="6"/>
      <c r="V9" s="6"/>
      <c r="W9" s="6"/>
      <c r="X9" s="6"/>
      <c r="Y9" s="6"/>
      <c r="Z9" s="6"/>
      <c r="AA9" s="7"/>
    </row>
    <row r="10" spans="1:27" x14ac:dyDescent="0.25">
      <c r="A10" s="4"/>
      <c r="B10" s="59"/>
      <c r="C10" s="5" t="s">
        <v>29</v>
      </c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7"/>
    </row>
    <row r="11" spans="1:27" ht="15.75" thickBot="1" x14ac:dyDescent="0.3">
      <c r="A11" s="4"/>
      <c r="B11" s="60"/>
      <c r="C11" s="8" t="s">
        <v>30</v>
      </c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10"/>
    </row>
    <row r="12" spans="1:27" x14ac:dyDescent="0.25">
      <c r="A12" s="4"/>
      <c r="B12" s="58">
        <v>46056</v>
      </c>
      <c r="C12" s="5" t="s">
        <v>27</v>
      </c>
      <c r="D12" s="6">
        <v>9516.4383249999992</v>
      </c>
      <c r="E12" s="6">
        <v>8418.9769059097398</v>
      </c>
      <c r="F12" s="6">
        <v>8255.2603517450498</v>
      </c>
      <c r="G12" s="6">
        <v>8112.5229947050593</v>
      </c>
      <c r="H12" s="6">
        <v>8187.2203453613529</v>
      </c>
      <c r="I12" s="6">
        <v>9215.6003432203233</v>
      </c>
      <c r="J12" s="6">
        <v>14952.992913</v>
      </c>
      <c r="K12" s="6">
        <v>17004.827163840931</v>
      </c>
      <c r="L12" s="6">
        <v>15262.445573917468</v>
      </c>
      <c r="M12" s="6">
        <v>12841.041528406249</v>
      </c>
      <c r="N12" s="6"/>
      <c r="O12" s="6"/>
      <c r="P12" s="6"/>
      <c r="Q12" s="6"/>
      <c r="R12" s="6">
        <v>11976.170731237815</v>
      </c>
      <c r="S12" s="6">
        <v>14995.622879063012</v>
      </c>
      <c r="T12" s="6"/>
      <c r="U12" s="6">
        <v>18324.619198</v>
      </c>
      <c r="V12" s="6">
        <v>18601.012350000001</v>
      </c>
      <c r="W12" s="6">
        <v>17305.419450000001</v>
      </c>
      <c r="X12" s="6">
        <v>13432.308831251035</v>
      </c>
      <c r="Y12" s="6">
        <v>12749.868033999999</v>
      </c>
      <c r="Z12" s="6">
        <v>9022.3847205798702</v>
      </c>
      <c r="AA12" s="7">
        <v>8509.6882913251629</v>
      </c>
    </row>
    <row r="13" spans="1:27" x14ac:dyDescent="0.25">
      <c r="A13" s="4"/>
      <c r="B13" s="59"/>
      <c r="C13" s="5" t="s">
        <v>28</v>
      </c>
      <c r="D13" s="6"/>
      <c r="E13" s="6"/>
      <c r="F13" s="6"/>
      <c r="G13" s="6"/>
      <c r="H13" s="6"/>
      <c r="I13" s="6"/>
      <c r="J13" s="6"/>
      <c r="K13" s="6"/>
      <c r="L13" s="6"/>
      <c r="M13" s="6"/>
      <c r="N13" s="6">
        <v>2943.5808314456099</v>
      </c>
      <c r="O13" s="6">
        <v>2413.2524945640012</v>
      </c>
      <c r="P13" s="6">
        <v>2515.0105072955721</v>
      </c>
      <c r="Q13" s="6">
        <v>2476.1802622591708</v>
      </c>
      <c r="R13" s="6"/>
      <c r="S13" s="6"/>
      <c r="T13" s="6">
        <v>5884.459562</v>
      </c>
      <c r="U13" s="6"/>
      <c r="V13" s="6"/>
      <c r="W13" s="6"/>
      <c r="X13" s="6"/>
      <c r="Y13" s="6"/>
      <c r="Z13" s="6"/>
      <c r="AA13" s="7"/>
    </row>
    <row r="14" spans="1:27" x14ac:dyDescent="0.25">
      <c r="A14" s="4"/>
      <c r="B14" s="59"/>
      <c r="C14" s="5" t="s">
        <v>29</v>
      </c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7"/>
    </row>
    <row r="15" spans="1:27" ht="15.75" thickBot="1" x14ac:dyDescent="0.3">
      <c r="A15" s="4"/>
      <c r="B15" s="60"/>
      <c r="C15" s="8" t="s">
        <v>30</v>
      </c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10"/>
    </row>
    <row r="16" spans="1:27" ht="15.75" thickTop="1" x14ac:dyDescent="0.25">
      <c r="A16" s="4"/>
      <c r="B16" s="58">
        <v>46057</v>
      </c>
      <c r="C16" s="5" t="s">
        <v>27</v>
      </c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7"/>
    </row>
    <row r="17" spans="1:27" x14ac:dyDescent="0.25">
      <c r="A17" s="1"/>
      <c r="B17" s="59"/>
      <c r="C17" s="5" t="s">
        <v>28</v>
      </c>
      <c r="D17" s="6">
        <v>3219.8829260000002</v>
      </c>
      <c r="E17" s="6">
        <v>2375.8257574150321</v>
      </c>
      <c r="F17" s="6">
        <v>2016.0509356181219</v>
      </c>
      <c r="G17" s="6">
        <v>1875.1842250474581</v>
      </c>
      <c r="H17" s="6">
        <v>1952.657075446064</v>
      </c>
      <c r="I17" s="6">
        <v>2175.7677218479021</v>
      </c>
      <c r="J17" s="6">
        <v>2684.8534468537082</v>
      </c>
      <c r="K17" s="6">
        <v>3346.202062377668</v>
      </c>
      <c r="L17" s="6">
        <v>3197.4565993606338</v>
      </c>
      <c r="M17" s="6">
        <v>3422.7468424470621</v>
      </c>
      <c r="N17" s="6">
        <v>2964.7590350369942</v>
      </c>
      <c r="O17" s="6">
        <v>2953.086127159298</v>
      </c>
      <c r="P17" s="6">
        <v>2698.2349070369942</v>
      </c>
      <c r="Q17" s="6">
        <v>3110.6765888315258</v>
      </c>
      <c r="R17" s="6">
        <v>2870.1022370600058</v>
      </c>
      <c r="S17" s="6">
        <v>4831.9837280000002</v>
      </c>
      <c r="T17" s="6">
        <v>4743.1423519999998</v>
      </c>
      <c r="U17" s="6">
        <v>4707.975974</v>
      </c>
      <c r="V17" s="6">
        <v>3691.131943089214</v>
      </c>
      <c r="W17" s="6">
        <v>3593.0198337737338</v>
      </c>
      <c r="X17" s="6">
        <v>3063.7508966952678</v>
      </c>
      <c r="Y17" s="6">
        <v>2385.3861543352359</v>
      </c>
      <c r="Z17" s="6">
        <v>1924.0551793152561</v>
      </c>
      <c r="AA17" s="7">
        <v>1982.013702510244</v>
      </c>
    </row>
    <row r="18" spans="1:27" x14ac:dyDescent="0.25">
      <c r="A18" s="1"/>
      <c r="B18" s="59"/>
      <c r="C18" s="5" t="s">
        <v>29</v>
      </c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7"/>
    </row>
    <row r="19" spans="1:27" ht="15.75" thickBot="1" x14ac:dyDescent="0.3">
      <c r="A19" s="1"/>
      <c r="B19" s="60"/>
      <c r="C19" s="8" t="s">
        <v>30</v>
      </c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10"/>
    </row>
    <row r="20" spans="1:27" ht="15.75" thickTop="1" x14ac:dyDescent="0.25">
      <c r="A20" s="4"/>
      <c r="B20" s="58">
        <v>46058</v>
      </c>
      <c r="C20" s="5" t="s">
        <v>27</v>
      </c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7"/>
    </row>
    <row r="21" spans="1:27" x14ac:dyDescent="0.25">
      <c r="A21" s="1"/>
      <c r="B21" s="59"/>
      <c r="C21" s="5" t="s">
        <v>28</v>
      </c>
      <c r="D21" s="6">
        <v>1762.2628548342509</v>
      </c>
      <c r="E21" s="6">
        <v>1700.566948085919</v>
      </c>
      <c r="F21" s="6">
        <v>1696.2483190859191</v>
      </c>
      <c r="G21" s="6">
        <v>1766.5802770859191</v>
      </c>
      <c r="H21" s="6">
        <v>1814.702143085919</v>
      </c>
      <c r="I21" s="6">
        <v>1901.074723085919</v>
      </c>
      <c r="J21" s="6">
        <v>3850.983174</v>
      </c>
      <c r="K21" s="6">
        <v>2953.0914500463782</v>
      </c>
      <c r="L21" s="6">
        <v>2775.0180612129629</v>
      </c>
      <c r="M21" s="6">
        <v>2822.5909073115572</v>
      </c>
      <c r="N21" s="6">
        <v>2737.0361763156902</v>
      </c>
      <c r="O21" s="6">
        <v>2644.7007443337779</v>
      </c>
      <c r="P21" s="6">
        <v>2545.8174477805678</v>
      </c>
      <c r="Q21" s="6">
        <v>2661.584178864372</v>
      </c>
      <c r="R21" s="6">
        <v>2746.9529163803609</v>
      </c>
      <c r="S21" s="6">
        <v>3190.0067161079342</v>
      </c>
      <c r="T21" s="6">
        <v>3119.4281964732781</v>
      </c>
      <c r="U21" s="6">
        <v>3106.4996803269328</v>
      </c>
      <c r="V21" s="6">
        <v>3066.8706678612721</v>
      </c>
      <c r="W21" s="6">
        <v>2786.1326519999998</v>
      </c>
      <c r="X21" s="6">
        <v>2739.6847211494319</v>
      </c>
      <c r="Y21" s="6">
        <v>2601.135142979238</v>
      </c>
      <c r="Z21" s="6">
        <v>2188.927956</v>
      </c>
      <c r="AA21" s="7">
        <v>3287.7105630000001</v>
      </c>
    </row>
    <row r="22" spans="1:27" x14ac:dyDescent="0.25">
      <c r="A22" s="1"/>
      <c r="B22" s="59"/>
      <c r="C22" s="5" t="s">
        <v>29</v>
      </c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7"/>
    </row>
    <row r="23" spans="1:27" ht="15.75" thickBot="1" x14ac:dyDescent="0.3">
      <c r="A23" s="1"/>
      <c r="B23" s="60"/>
      <c r="C23" s="8" t="s">
        <v>30</v>
      </c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10"/>
    </row>
    <row r="24" spans="1:27" x14ac:dyDescent="0.25">
      <c r="A24" s="4"/>
      <c r="B24" s="58">
        <v>46059</v>
      </c>
      <c r="C24" s="5" t="s">
        <v>27</v>
      </c>
      <c r="D24" s="6"/>
      <c r="E24" s="6"/>
      <c r="F24" s="6"/>
      <c r="G24" s="6"/>
      <c r="H24" s="6"/>
      <c r="I24" s="6"/>
      <c r="J24" s="6"/>
      <c r="K24" s="6"/>
      <c r="L24" s="6"/>
      <c r="M24" s="6"/>
      <c r="N24" s="6">
        <v>11892.123517203059</v>
      </c>
      <c r="O24" s="6">
        <v>13604.185649999999</v>
      </c>
      <c r="P24" s="6">
        <v>13419.13665</v>
      </c>
      <c r="Q24" s="6">
        <v>12139.07092657566</v>
      </c>
      <c r="R24" s="6">
        <v>11826.315865667069</v>
      </c>
      <c r="S24" s="6"/>
      <c r="T24" s="6"/>
      <c r="U24" s="6"/>
      <c r="V24" s="6"/>
      <c r="W24" s="6">
        <v>16864.749029999999</v>
      </c>
      <c r="X24" s="6"/>
      <c r="Y24" s="6"/>
      <c r="Z24" s="6"/>
      <c r="AA24" s="7"/>
    </row>
    <row r="25" spans="1:27" x14ac:dyDescent="0.25">
      <c r="A25" s="1"/>
      <c r="B25" s="59"/>
      <c r="C25" s="5" t="s">
        <v>28</v>
      </c>
      <c r="D25" s="6">
        <v>1969.76942537991</v>
      </c>
      <c r="E25" s="6">
        <v>1899.21957</v>
      </c>
      <c r="F25" s="6">
        <v>1914.64032</v>
      </c>
      <c r="G25" s="6">
        <v>1952.8837799999999</v>
      </c>
      <c r="H25" s="6">
        <v>1983.7252800000001</v>
      </c>
      <c r="I25" s="6">
        <v>2007.16482</v>
      </c>
      <c r="J25" s="6">
        <v>2360.6084099999998</v>
      </c>
      <c r="K25" s="6">
        <v>4518.2797499999997</v>
      </c>
      <c r="L25" s="6">
        <v>3357.3732638637298</v>
      </c>
      <c r="M25" s="6">
        <v>2758.2402707712299</v>
      </c>
      <c r="N25" s="6"/>
      <c r="O25" s="6"/>
      <c r="P25" s="6"/>
      <c r="Q25" s="6"/>
      <c r="R25" s="6"/>
      <c r="S25" s="6">
        <v>3249.5039314496398</v>
      </c>
      <c r="T25" s="6">
        <v>3572.6072038434299</v>
      </c>
      <c r="U25" s="6">
        <v>5642.14401</v>
      </c>
      <c r="V25" s="6">
        <v>5196.7927499999996</v>
      </c>
      <c r="W25" s="6"/>
      <c r="X25" s="6">
        <v>4854.4521000000004</v>
      </c>
      <c r="Y25" s="6">
        <v>3934.14174</v>
      </c>
      <c r="Z25" s="6">
        <v>2647.8619521074702</v>
      </c>
      <c r="AA25" s="7">
        <v>2348.3026292941199</v>
      </c>
    </row>
    <row r="26" spans="1:27" x14ac:dyDescent="0.25">
      <c r="A26" s="1"/>
      <c r="B26" s="59"/>
      <c r="C26" s="5" t="s">
        <v>29</v>
      </c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7"/>
    </row>
    <row r="27" spans="1:27" ht="15.75" thickBot="1" x14ac:dyDescent="0.3">
      <c r="A27" s="1"/>
      <c r="B27" s="60"/>
      <c r="C27" s="8" t="s">
        <v>30</v>
      </c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10"/>
    </row>
    <row r="28" spans="1:27" ht="15.75" thickTop="1" x14ac:dyDescent="0.25">
      <c r="A28" s="4"/>
      <c r="B28" s="58">
        <v>46060</v>
      </c>
      <c r="C28" s="5" t="s">
        <v>27</v>
      </c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7"/>
    </row>
    <row r="29" spans="1:27" x14ac:dyDescent="0.25">
      <c r="A29" s="1"/>
      <c r="B29" s="59"/>
      <c r="C29" s="5" t="s">
        <v>28</v>
      </c>
      <c r="D29" s="6">
        <v>2401.5308294066699</v>
      </c>
      <c r="E29" s="6">
        <v>2088.5663615643462</v>
      </c>
      <c r="F29" s="6">
        <v>1946.233998771158</v>
      </c>
      <c r="G29" s="6">
        <v>2061.1113432317138</v>
      </c>
      <c r="H29" s="6">
        <v>2054.4201077151001</v>
      </c>
      <c r="I29" s="6">
        <v>2080.3353979394319</v>
      </c>
      <c r="J29" s="6">
        <v>2051.5597454375002</v>
      </c>
      <c r="K29" s="6">
        <v>2193.020162424712</v>
      </c>
      <c r="L29" s="6">
        <v>2176.509155667356</v>
      </c>
      <c r="M29" s="6">
        <v>2496.6147078787521</v>
      </c>
      <c r="N29" s="6">
        <v>2148.2054124047918</v>
      </c>
      <c r="O29" s="6">
        <v>2466.155552340696</v>
      </c>
      <c r="P29" s="6">
        <v>2404.1538269747621</v>
      </c>
      <c r="Q29" s="6">
        <v>1996.0804632756419</v>
      </c>
      <c r="R29" s="6">
        <v>2058.41470791339</v>
      </c>
      <c r="S29" s="6">
        <v>2372.8788223072861</v>
      </c>
      <c r="T29" s="6">
        <v>2356.7335896455261</v>
      </c>
      <c r="U29" s="6">
        <v>2570.6804659783879</v>
      </c>
      <c r="V29" s="6">
        <v>2864.4501520353979</v>
      </c>
      <c r="W29" s="6">
        <v>2853.3633559231839</v>
      </c>
      <c r="X29" s="6">
        <v>2274.899439629346</v>
      </c>
      <c r="Y29" s="6">
        <v>2152.8261331606059</v>
      </c>
      <c r="Z29" s="6">
        <v>2031.5453464767941</v>
      </c>
      <c r="AA29" s="7">
        <v>1877.697251558968</v>
      </c>
    </row>
    <row r="30" spans="1:27" x14ac:dyDescent="0.25">
      <c r="A30" s="1"/>
      <c r="B30" s="59"/>
      <c r="C30" s="5" t="s">
        <v>29</v>
      </c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7"/>
    </row>
    <row r="31" spans="1:27" ht="15.75" thickBot="1" x14ac:dyDescent="0.3">
      <c r="A31" s="1"/>
      <c r="B31" s="60"/>
      <c r="C31" s="8" t="s">
        <v>30</v>
      </c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10"/>
    </row>
    <row r="32" spans="1:27" ht="15.75" thickTop="1" x14ac:dyDescent="0.25">
      <c r="A32" s="4"/>
      <c r="B32" s="58">
        <v>46061</v>
      </c>
      <c r="C32" s="5" t="s">
        <v>27</v>
      </c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7"/>
    </row>
    <row r="33" spans="1:27" x14ac:dyDescent="0.25">
      <c r="A33" s="1"/>
      <c r="B33" s="59"/>
      <c r="C33" s="5" t="s">
        <v>28</v>
      </c>
      <c r="D33" s="6">
        <v>1912.301726052704</v>
      </c>
      <c r="E33" s="6">
        <v>1857.84499505538</v>
      </c>
      <c r="F33" s="6">
        <v>1881.9139310437699</v>
      </c>
      <c r="G33" s="6">
        <v>1937.7368794593681</v>
      </c>
      <c r="H33" s="6">
        <v>1817.237326911508</v>
      </c>
      <c r="I33" s="6">
        <v>1833.2610749115081</v>
      </c>
      <c r="J33" s="6">
        <v>1878.3746912509521</v>
      </c>
      <c r="K33" s="6">
        <v>1955.5279722917101</v>
      </c>
      <c r="L33" s="6">
        <v>1958.4684403670519</v>
      </c>
      <c r="M33" s="6">
        <v>2002.482645169488</v>
      </c>
      <c r="N33" s="6">
        <v>2254.8269780014639</v>
      </c>
      <c r="O33" s="6">
        <v>2185.0121637065358</v>
      </c>
      <c r="P33" s="6">
        <v>2102.814940212596</v>
      </c>
      <c r="Q33" s="6">
        <v>1950.473104723882</v>
      </c>
      <c r="R33" s="6">
        <v>2020.953885090928</v>
      </c>
      <c r="S33" s="6">
        <v>1988.8996338485499</v>
      </c>
      <c r="T33" s="6">
        <v>2757.7827424956981</v>
      </c>
      <c r="U33" s="6">
        <v>2665.5293081148061</v>
      </c>
      <c r="V33" s="6">
        <v>2523.6949855961861</v>
      </c>
      <c r="W33" s="6">
        <v>2362.2702340000001</v>
      </c>
      <c r="X33" s="6">
        <v>2277.22111</v>
      </c>
      <c r="Y33" s="6">
        <v>2059.6679159999999</v>
      </c>
      <c r="Z33" s="6">
        <v>2228.8000416966438</v>
      </c>
      <c r="AA33" s="7">
        <v>1883.406688</v>
      </c>
    </row>
    <row r="34" spans="1:27" x14ac:dyDescent="0.25">
      <c r="A34" s="1"/>
      <c r="B34" s="59"/>
      <c r="C34" s="5" t="s">
        <v>29</v>
      </c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7"/>
    </row>
    <row r="35" spans="1:27" ht="15.75" thickBot="1" x14ac:dyDescent="0.3">
      <c r="A35" s="1"/>
      <c r="B35" s="60"/>
      <c r="C35" s="8" t="s">
        <v>30</v>
      </c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10"/>
    </row>
    <row r="36" spans="1:27" ht="15.75" thickTop="1" x14ac:dyDescent="0.25">
      <c r="A36" s="4"/>
      <c r="B36" s="58">
        <v>46062</v>
      </c>
      <c r="C36" s="5" t="s">
        <v>27</v>
      </c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7"/>
    </row>
    <row r="37" spans="1:27" x14ac:dyDescent="0.25">
      <c r="A37" s="1"/>
      <c r="B37" s="59"/>
      <c r="C37" s="5" t="s">
        <v>28</v>
      </c>
      <c r="D37" s="6">
        <v>1860.2398163008461</v>
      </c>
      <c r="E37" s="6">
        <v>1834.4936709115079</v>
      </c>
      <c r="F37" s="6">
        <v>1841.168264533228</v>
      </c>
      <c r="G37" s="6">
        <v>1846.073251508946</v>
      </c>
      <c r="H37" s="6">
        <v>1872.672830961234</v>
      </c>
      <c r="I37" s="6">
        <v>2007.05147425</v>
      </c>
      <c r="J37" s="6">
        <v>2534.1421032111739</v>
      </c>
      <c r="K37" s="6">
        <v>3011.0091117808038</v>
      </c>
      <c r="L37" s="6">
        <v>3468.7509216908102</v>
      </c>
      <c r="M37" s="6">
        <v>3294.3573724538501</v>
      </c>
      <c r="N37" s="6">
        <v>3109.422999956194</v>
      </c>
      <c r="O37" s="6">
        <v>3180.3657178609678</v>
      </c>
      <c r="P37" s="6">
        <v>2798.502386439488</v>
      </c>
      <c r="Q37" s="6">
        <v>2778.9427587033661</v>
      </c>
      <c r="R37" s="6">
        <v>2810.6724575581761</v>
      </c>
      <c r="S37" s="6">
        <v>2900.9111687873142</v>
      </c>
      <c r="T37" s="6">
        <v>3578.1401441710282</v>
      </c>
      <c r="U37" s="6">
        <v>3995.0696121387659</v>
      </c>
      <c r="V37" s="6">
        <v>3687.3969920038262</v>
      </c>
      <c r="W37" s="6">
        <v>3164.0281336630242</v>
      </c>
      <c r="X37" s="6">
        <v>2748.0606976288159</v>
      </c>
      <c r="Y37" s="6">
        <v>2596.8332528000001</v>
      </c>
      <c r="Z37" s="6">
        <v>2365.149578256</v>
      </c>
      <c r="AA37" s="7">
        <v>2232.4880570592582</v>
      </c>
    </row>
    <row r="38" spans="1:27" x14ac:dyDescent="0.25">
      <c r="A38" s="1"/>
      <c r="B38" s="59"/>
      <c r="C38" s="5" t="s">
        <v>29</v>
      </c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7"/>
    </row>
    <row r="39" spans="1:27" ht="15.75" thickBot="1" x14ac:dyDescent="0.3">
      <c r="A39" s="1"/>
      <c r="B39" s="60"/>
      <c r="C39" s="8" t="s">
        <v>30</v>
      </c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10"/>
    </row>
    <row r="40" spans="1:27" ht="15.75" thickTop="1" x14ac:dyDescent="0.25">
      <c r="A40" s="4"/>
      <c r="B40" s="58">
        <v>46063</v>
      </c>
      <c r="C40" s="5" t="s">
        <v>27</v>
      </c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7"/>
    </row>
    <row r="41" spans="1:27" x14ac:dyDescent="0.25">
      <c r="A41" s="1"/>
      <c r="B41" s="59"/>
      <c r="C41" s="5" t="s">
        <v>28</v>
      </c>
      <c r="D41" s="6">
        <v>2044.6046879999999</v>
      </c>
      <c r="E41" s="6">
        <v>2034.5852980669281</v>
      </c>
      <c r="F41" s="6">
        <v>2041.064894960952</v>
      </c>
      <c r="G41" s="6">
        <v>2047.460322911536</v>
      </c>
      <c r="H41" s="6">
        <v>2056.7035629115362</v>
      </c>
      <c r="I41" s="6">
        <v>2107.0450954856719</v>
      </c>
      <c r="J41" s="6">
        <v>2628.1304519999921</v>
      </c>
      <c r="K41" s="6">
        <v>3693.0706235258322</v>
      </c>
      <c r="L41" s="6">
        <v>3020.0746159999999</v>
      </c>
      <c r="M41" s="6">
        <v>2769.2747039999999</v>
      </c>
      <c r="N41" s="6">
        <v>3519.5244864084239</v>
      </c>
      <c r="O41" s="6">
        <v>2387.2207840000001</v>
      </c>
      <c r="P41" s="6">
        <v>2275.6255964643278</v>
      </c>
      <c r="Q41" s="6">
        <v>2321.4027678291841</v>
      </c>
      <c r="R41" s="6">
        <v>4198.8958240000002</v>
      </c>
      <c r="S41" s="6">
        <v>2802.8316410256321</v>
      </c>
      <c r="T41" s="6">
        <v>2949.2097760000001</v>
      </c>
      <c r="U41" s="6">
        <v>5093.0252399999999</v>
      </c>
      <c r="V41" s="6">
        <v>4618.4278372065437</v>
      </c>
      <c r="W41" s="6">
        <v>3813.2313434830799</v>
      </c>
      <c r="X41" s="6">
        <v>2935.7233040510159</v>
      </c>
      <c r="Y41" s="6">
        <v>2515.1792922482082</v>
      </c>
      <c r="Z41" s="6">
        <v>2507.78967434376</v>
      </c>
      <c r="AA41" s="7">
        <v>1999.4528612589679</v>
      </c>
    </row>
    <row r="42" spans="1:27" x14ac:dyDescent="0.25">
      <c r="A42" s="1"/>
      <c r="B42" s="59"/>
      <c r="C42" s="5" t="s">
        <v>29</v>
      </c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7"/>
    </row>
    <row r="43" spans="1:27" ht="15.75" thickBot="1" x14ac:dyDescent="0.3">
      <c r="A43" s="1"/>
      <c r="B43" s="60"/>
      <c r="C43" s="8" t="s">
        <v>30</v>
      </c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10"/>
    </row>
    <row r="44" spans="1:27" x14ac:dyDescent="0.25">
      <c r="A44" s="4"/>
      <c r="B44" s="58">
        <v>46064</v>
      </c>
      <c r="C44" s="5" t="s">
        <v>27</v>
      </c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>
        <v>13395.693465</v>
      </c>
      <c r="V44" s="6">
        <v>12627.759991000001</v>
      </c>
      <c r="W44" s="6"/>
      <c r="X44" s="6"/>
      <c r="Y44" s="6"/>
      <c r="Z44" s="6"/>
      <c r="AA44" s="7">
        <v>9584.9930879999993</v>
      </c>
    </row>
    <row r="45" spans="1:27" x14ac:dyDescent="0.25">
      <c r="A45" s="1"/>
      <c r="B45" s="59"/>
      <c r="C45" s="5" t="s">
        <v>28</v>
      </c>
      <c r="D45" s="6">
        <v>1914.8946900460189</v>
      </c>
      <c r="E45" s="6">
        <v>2319.940016342201</v>
      </c>
      <c r="F45" s="6">
        <v>1905.638661538502</v>
      </c>
      <c r="G45" s="6">
        <v>2023.3540244719229</v>
      </c>
      <c r="H45" s="6">
        <v>2027.2432099919779</v>
      </c>
      <c r="I45" s="6">
        <v>1984.8079303935631</v>
      </c>
      <c r="J45" s="6">
        <v>2192.4837285321851</v>
      </c>
      <c r="K45" s="6">
        <v>2683.6275230095098</v>
      </c>
      <c r="L45" s="6">
        <v>2970.6575800000001</v>
      </c>
      <c r="M45" s="6">
        <v>2726.6068847068918</v>
      </c>
      <c r="N45" s="6">
        <v>2670.9637447198311</v>
      </c>
      <c r="O45" s="6">
        <v>2870.519140658741</v>
      </c>
      <c r="P45" s="6">
        <v>2483.5729703124998</v>
      </c>
      <c r="Q45" s="6">
        <v>2425.6494765271559</v>
      </c>
      <c r="R45" s="6">
        <v>2493.1811222032438</v>
      </c>
      <c r="S45" s="6">
        <v>2477.6023799999998</v>
      </c>
      <c r="T45" s="6">
        <v>4308.6861289999997</v>
      </c>
      <c r="U45" s="6"/>
      <c r="V45" s="6"/>
      <c r="W45" s="6">
        <v>4099.7539880000004</v>
      </c>
      <c r="X45" s="6">
        <v>2729.495057849846</v>
      </c>
      <c r="Y45" s="6">
        <v>2398.3749386434861</v>
      </c>
      <c r="Z45" s="6">
        <v>2051.1096320000001</v>
      </c>
      <c r="AA45" s="7"/>
    </row>
    <row r="46" spans="1:27" x14ac:dyDescent="0.25">
      <c r="A46" s="1"/>
      <c r="B46" s="59"/>
      <c r="C46" s="5" t="s">
        <v>29</v>
      </c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7"/>
    </row>
    <row r="47" spans="1:27" ht="15.75" thickBot="1" x14ac:dyDescent="0.3">
      <c r="A47" s="1"/>
      <c r="B47" s="60"/>
      <c r="C47" s="8" t="s">
        <v>30</v>
      </c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10"/>
    </row>
    <row r="48" spans="1:27" x14ac:dyDescent="0.25">
      <c r="A48" s="4"/>
      <c r="B48" s="58">
        <v>46065</v>
      </c>
      <c r="C48" s="5" t="s">
        <v>27</v>
      </c>
      <c r="D48" s="6">
        <v>7667.1311706865799</v>
      </c>
      <c r="E48" s="6">
        <v>8863.7872800000005</v>
      </c>
      <c r="F48" s="6">
        <v>8762.0251800000005</v>
      </c>
      <c r="G48" s="6"/>
      <c r="H48" s="6"/>
      <c r="I48" s="6"/>
      <c r="J48" s="6"/>
      <c r="K48" s="6"/>
      <c r="L48" s="6">
        <v>12381.0555</v>
      </c>
      <c r="M48" s="6">
        <v>11935.152480000001</v>
      </c>
      <c r="N48" s="6"/>
      <c r="O48" s="6"/>
      <c r="P48" s="6"/>
      <c r="Q48" s="6"/>
      <c r="R48" s="6"/>
      <c r="S48" s="6"/>
      <c r="T48" s="6"/>
      <c r="U48" s="6">
        <v>13152.88917017856</v>
      </c>
      <c r="V48" s="6">
        <v>11291.08615403592</v>
      </c>
      <c r="W48" s="6">
        <v>12643.78674</v>
      </c>
      <c r="X48" s="6"/>
      <c r="Y48" s="6"/>
      <c r="Z48" s="6"/>
      <c r="AA48" s="7"/>
    </row>
    <row r="49" spans="1:27" x14ac:dyDescent="0.25">
      <c r="A49" s="1"/>
      <c r="B49" s="59"/>
      <c r="C49" s="5" t="s">
        <v>28</v>
      </c>
      <c r="D49" s="6"/>
      <c r="E49" s="6"/>
      <c r="F49" s="6"/>
      <c r="G49" s="6">
        <v>2902.37844</v>
      </c>
      <c r="H49" s="6">
        <v>2942.4665399999999</v>
      </c>
      <c r="I49" s="6">
        <v>2092.271176875</v>
      </c>
      <c r="J49" s="6">
        <v>2225.54455501656</v>
      </c>
      <c r="K49" s="6">
        <v>4130.9245199999996</v>
      </c>
      <c r="L49" s="6"/>
      <c r="M49" s="6"/>
      <c r="N49" s="6">
        <v>2406.1623499188599</v>
      </c>
      <c r="O49" s="6">
        <v>2284.8366780000001</v>
      </c>
      <c r="P49" s="6">
        <v>2189.9327268000002</v>
      </c>
      <c r="Q49" s="6">
        <v>2225.0586878612999</v>
      </c>
      <c r="R49" s="6">
        <v>2263.0033733657401</v>
      </c>
      <c r="S49" s="6">
        <v>2450.80021922484</v>
      </c>
      <c r="T49" s="6">
        <v>2603.25954</v>
      </c>
      <c r="U49" s="6"/>
      <c r="V49" s="6"/>
      <c r="W49" s="6"/>
      <c r="X49" s="6">
        <v>3368.9847366018598</v>
      </c>
      <c r="Y49" s="6">
        <v>2121.2001375</v>
      </c>
      <c r="Z49" s="6">
        <v>3325.4620799999998</v>
      </c>
      <c r="AA49" s="7">
        <v>3016.47534</v>
      </c>
    </row>
    <row r="50" spans="1:27" x14ac:dyDescent="0.25">
      <c r="A50" s="1"/>
      <c r="B50" s="59"/>
      <c r="C50" s="5" t="s">
        <v>29</v>
      </c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7"/>
    </row>
    <row r="51" spans="1:27" ht="15.75" thickBot="1" x14ac:dyDescent="0.3">
      <c r="A51" s="1"/>
      <c r="B51" s="60"/>
      <c r="C51" s="8" t="s">
        <v>30</v>
      </c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10"/>
    </row>
    <row r="52" spans="1:27" ht="15.75" thickTop="1" x14ac:dyDescent="0.25">
      <c r="A52" s="4"/>
      <c r="B52" s="58">
        <v>46066</v>
      </c>
      <c r="C52" s="5" t="s">
        <v>27</v>
      </c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7"/>
    </row>
    <row r="53" spans="1:27" x14ac:dyDescent="0.25">
      <c r="A53" s="1"/>
      <c r="B53" s="59"/>
      <c r="C53" s="5" t="s">
        <v>28</v>
      </c>
      <c r="D53" s="6">
        <v>1689.14537614547</v>
      </c>
      <c r="E53" s="6">
        <v>1696.53485447303</v>
      </c>
      <c r="F53" s="6">
        <v>1676.17814447303</v>
      </c>
      <c r="G53" s="6">
        <v>1669.39257447303</v>
      </c>
      <c r="H53" s="6">
        <v>1699.00233447303</v>
      </c>
      <c r="I53" s="6">
        <v>1757.7785877296501</v>
      </c>
      <c r="J53" s="6">
        <v>3345.9028800000001</v>
      </c>
      <c r="K53" s="6">
        <v>2448.6841580116102</v>
      </c>
      <c r="L53" s="6">
        <v>2421.8110578722899</v>
      </c>
      <c r="M53" s="6">
        <v>2317.8993063722901</v>
      </c>
      <c r="N53" s="6">
        <v>2060.8855075823099</v>
      </c>
      <c r="O53" s="6">
        <v>1968.34806285985</v>
      </c>
      <c r="P53" s="6">
        <v>1914.86729187229</v>
      </c>
      <c r="Q53" s="6">
        <v>1918.4852831550199</v>
      </c>
      <c r="R53" s="6">
        <v>1961.3675835303</v>
      </c>
      <c r="S53" s="6">
        <v>2369.4549395939298</v>
      </c>
      <c r="T53" s="6">
        <v>2813.5921938793099</v>
      </c>
      <c r="U53" s="6">
        <v>3151.4887163170902</v>
      </c>
      <c r="V53" s="6">
        <v>3318.18480058773</v>
      </c>
      <c r="W53" s="6">
        <v>2615.1733157082299</v>
      </c>
      <c r="X53" s="6">
        <v>2549.8321449999999</v>
      </c>
      <c r="Y53" s="6">
        <v>2654.0840959869101</v>
      </c>
      <c r="Z53" s="6">
        <v>2497.38842871416</v>
      </c>
      <c r="AA53" s="7">
        <v>2186.3398436715302</v>
      </c>
    </row>
    <row r="54" spans="1:27" x14ac:dyDescent="0.25">
      <c r="A54" s="1"/>
      <c r="B54" s="59"/>
      <c r="C54" s="5" t="s">
        <v>29</v>
      </c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7"/>
    </row>
    <row r="55" spans="1:27" ht="15.75" thickBot="1" x14ac:dyDescent="0.3">
      <c r="A55" s="1"/>
      <c r="B55" s="60"/>
      <c r="C55" s="8" t="s">
        <v>30</v>
      </c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10"/>
    </row>
    <row r="56" spans="1:27" x14ac:dyDescent="0.25">
      <c r="A56" s="4"/>
      <c r="B56" s="58">
        <v>46067</v>
      </c>
      <c r="C56" s="5" t="s">
        <v>27</v>
      </c>
      <c r="D56" s="6"/>
      <c r="E56" s="6"/>
      <c r="F56" s="6"/>
      <c r="G56" s="6"/>
      <c r="H56" s="6"/>
      <c r="I56" s="6"/>
      <c r="J56" s="6"/>
      <c r="K56" s="6">
        <v>9277.6941000000006</v>
      </c>
      <c r="L56" s="6">
        <v>9279.3825841837497</v>
      </c>
      <c r="M56" s="6">
        <v>9805.9617333769493</v>
      </c>
      <c r="N56" s="6">
        <v>9528.3237082099495</v>
      </c>
      <c r="O56" s="6">
        <v>8914.4071822615497</v>
      </c>
      <c r="P56" s="6">
        <v>8610.2282340000002</v>
      </c>
      <c r="Q56" s="6">
        <v>8493.3013127422491</v>
      </c>
      <c r="R56" s="6">
        <v>8544.2859342675001</v>
      </c>
      <c r="S56" s="6">
        <v>9451.9485964246505</v>
      </c>
      <c r="T56" s="6">
        <v>10577.025098718301</v>
      </c>
      <c r="U56" s="6">
        <v>11599.78033492875</v>
      </c>
      <c r="V56" s="6">
        <v>10774.23422922315</v>
      </c>
      <c r="W56" s="6">
        <v>10599.005381812651</v>
      </c>
      <c r="X56" s="6">
        <v>10318.99991220045</v>
      </c>
      <c r="Y56" s="6">
        <v>11586.321</v>
      </c>
      <c r="Z56" s="6"/>
      <c r="AA56" s="7"/>
    </row>
    <row r="57" spans="1:27" x14ac:dyDescent="0.25">
      <c r="A57" s="1"/>
      <c r="B57" s="59"/>
      <c r="C57" s="5" t="s">
        <v>28</v>
      </c>
      <c r="D57" s="6">
        <v>1898.7463863747</v>
      </c>
      <c r="E57" s="6">
        <v>1838.9204265285</v>
      </c>
      <c r="F57" s="6">
        <v>1904.0566187740501</v>
      </c>
      <c r="G57" s="6">
        <v>1836.9640885666499</v>
      </c>
      <c r="H57" s="6">
        <v>1761.03631735515</v>
      </c>
      <c r="I57" s="6">
        <v>1790.74878729435</v>
      </c>
      <c r="J57" s="6">
        <v>1813.21605</v>
      </c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>
        <v>2304.0675525100501</v>
      </c>
      <c r="AA57" s="7">
        <v>1923.6501000000001</v>
      </c>
    </row>
    <row r="58" spans="1:27" x14ac:dyDescent="0.25">
      <c r="A58" s="1"/>
      <c r="B58" s="59"/>
      <c r="C58" s="5" t="s">
        <v>29</v>
      </c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7"/>
    </row>
    <row r="59" spans="1:27" ht="15.75" thickBot="1" x14ac:dyDescent="0.3">
      <c r="A59" s="1"/>
      <c r="B59" s="60"/>
      <c r="C59" s="8" t="s">
        <v>30</v>
      </c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10"/>
    </row>
    <row r="60" spans="1:27" x14ac:dyDescent="0.25">
      <c r="A60" s="4"/>
      <c r="B60" s="58">
        <v>46068</v>
      </c>
      <c r="C60" s="5" t="s">
        <v>27</v>
      </c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>
        <v>10911.837781825199</v>
      </c>
      <c r="V60" s="6">
        <v>10420.7889003525</v>
      </c>
      <c r="W60" s="6">
        <v>10050.457475384999</v>
      </c>
      <c r="X60" s="6">
        <v>9587.0205261661504</v>
      </c>
      <c r="Y60" s="6">
        <v>8415.8710363075497</v>
      </c>
      <c r="Z60" s="6">
        <v>8123.9975999999997</v>
      </c>
      <c r="AA60" s="7">
        <v>6959.8129499999995</v>
      </c>
    </row>
    <row r="61" spans="1:27" x14ac:dyDescent="0.25">
      <c r="A61" s="1"/>
      <c r="B61" s="59"/>
      <c r="C61" s="5" t="s">
        <v>28</v>
      </c>
      <c r="D61" s="6">
        <v>2044.9866695318999</v>
      </c>
      <c r="E61" s="6">
        <v>2926.4978126277001</v>
      </c>
      <c r="F61" s="6">
        <v>3035.7805086868502</v>
      </c>
      <c r="G61" s="6">
        <v>3117.7568249999999</v>
      </c>
      <c r="H61" s="6">
        <v>3024.4431374999999</v>
      </c>
      <c r="I61" s="6">
        <v>2941.1548874999999</v>
      </c>
      <c r="J61" s="6">
        <v>3000.0736124999999</v>
      </c>
      <c r="K61" s="6">
        <v>2129.5728367317001</v>
      </c>
      <c r="L61" s="6">
        <v>2073.6642743275502</v>
      </c>
      <c r="M61" s="6">
        <v>2055.2501824843498</v>
      </c>
      <c r="N61" s="6">
        <v>1776.507525</v>
      </c>
      <c r="O61" s="6">
        <v>1627.6382938858501</v>
      </c>
      <c r="P61" s="6">
        <v>1499.5049169973499</v>
      </c>
      <c r="Q61" s="6">
        <v>1347.727275</v>
      </c>
      <c r="R61" s="6">
        <v>1417.3396572788999</v>
      </c>
      <c r="S61" s="6">
        <v>1620.1875189123</v>
      </c>
      <c r="T61" s="6">
        <v>1900.8997917394499</v>
      </c>
      <c r="U61" s="6"/>
      <c r="V61" s="6"/>
      <c r="W61" s="6"/>
      <c r="X61" s="6"/>
      <c r="Y61" s="6"/>
      <c r="Z61" s="6"/>
      <c r="AA61" s="7"/>
    </row>
    <row r="62" spans="1:27" x14ac:dyDescent="0.25">
      <c r="A62" s="1"/>
      <c r="B62" s="59"/>
      <c r="C62" s="5" t="s">
        <v>29</v>
      </c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7"/>
    </row>
    <row r="63" spans="1:27" ht="15.75" thickBot="1" x14ac:dyDescent="0.3">
      <c r="A63" s="1"/>
      <c r="B63" s="60"/>
      <c r="C63" s="8" t="s">
        <v>30</v>
      </c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10"/>
    </row>
    <row r="64" spans="1:27" x14ac:dyDescent="0.25">
      <c r="A64" s="4"/>
      <c r="B64" s="58">
        <v>46069</v>
      </c>
      <c r="C64" s="5" t="s">
        <v>27</v>
      </c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>
        <v>17159.230350000002</v>
      </c>
      <c r="W64" s="6">
        <v>15885.2286</v>
      </c>
      <c r="X64" s="6">
        <v>14806.8</v>
      </c>
      <c r="Y64" s="6"/>
      <c r="Z64" s="6"/>
      <c r="AA64" s="7">
        <v>9240.6771000000008</v>
      </c>
    </row>
    <row r="65" spans="1:27" x14ac:dyDescent="0.25">
      <c r="A65" s="1"/>
      <c r="B65" s="59"/>
      <c r="C65" s="5" t="s">
        <v>28</v>
      </c>
      <c r="D65" s="6">
        <v>1820.4763472136001</v>
      </c>
      <c r="E65" s="6">
        <v>1681.8056999999999</v>
      </c>
      <c r="F65" s="6">
        <v>1651.5751499999999</v>
      </c>
      <c r="G65" s="6">
        <v>2300.2847402427001</v>
      </c>
      <c r="H65" s="6">
        <v>2395.8842965910999</v>
      </c>
      <c r="I65" s="6">
        <v>2200.2030322730998</v>
      </c>
      <c r="J65" s="6">
        <v>3917.3252255847001</v>
      </c>
      <c r="K65" s="6">
        <v>5379.9276849020998</v>
      </c>
      <c r="L65" s="6">
        <v>2899.02974200875</v>
      </c>
      <c r="M65" s="6">
        <v>2530.5349290691502</v>
      </c>
      <c r="N65" s="6">
        <v>2206.2995396847</v>
      </c>
      <c r="O65" s="6">
        <v>2911.2328124999999</v>
      </c>
      <c r="P65" s="6">
        <v>2922.3379125000001</v>
      </c>
      <c r="Q65" s="6">
        <v>3256.6020517890001</v>
      </c>
      <c r="R65" s="6">
        <v>2534.6283904683</v>
      </c>
      <c r="S65" s="6">
        <v>2610.0805876231502</v>
      </c>
      <c r="T65" s="6">
        <v>3264.51683732535</v>
      </c>
      <c r="U65" s="6">
        <v>3487.1920529737499</v>
      </c>
      <c r="V65" s="6"/>
      <c r="W65" s="6"/>
      <c r="X65" s="6"/>
      <c r="Y65" s="6">
        <v>3902.8256999999999</v>
      </c>
      <c r="Z65" s="6">
        <v>2101.5339411455998</v>
      </c>
      <c r="AA65" s="7"/>
    </row>
    <row r="66" spans="1:27" x14ac:dyDescent="0.25">
      <c r="A66" s="1"/>
      <c r="B66" s="59"/>
      <c r="C66" s="5" t="s">
        <v>29</v>
      </c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7"/>
    </row>
    <row r="67" spans="1:27" ht="15.75" thickBot="1" x14ac:dyDescent="0.3">
      <c r="A67" s="1"/>
      <c r="B67" s="60"/>
      <c r="C67" s="8" t="s">
        <v>30</v>
      </c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10"/>
    </row>
    <row r="68" spans="1:27" x14ac:dyDescent="0.25">
      <c r="A68" s="4"/>
      <c r="B68" s="58">
        <v>46070</v>
      </c>
      <c r="C68" s="5" t="s">
        <v>27</v>
      </c>
      <c r="D68" s="6">
        <v>8607.6864000000005</v>
      </c>
      <c r="E68" s="6">
        <v>8479.97775</v>
      </c>
      <c r="F68" s="6"/>
      <c r="G68" s="6"/>
      <c r="H68" s="6"/>
      <c r="I68" s="6"/>
      <c r="J68" s="6"/>
      <c r="K68" s="6"/>
      <c r="L68" s="6"/>
      <c r="M68" s="6">
        <v>11868.521827576949</v>
      </c>
      <c r="N68" s="6">
        <v>9346.1634528443992</v>
      </c>
      <c r="O68" s="6">
        <v>8635.8102915537002</v>
      </c>
      <c r="P68" s="6"/>
      <c r="Q68" s="6"/>
      <c r="R68" s="6">
        <v>10133.403749999999</v>
      </c>
      <c r="S68" s="6"/>
      <c r="T68" s="6"/>
      <c r="U68" s="6"/>
      <c r="V68" s="6">
        <v>13968.257780849401</v>
      </c>
      <c r="W68" s="6">
        <v>13389.27386526495</v>
      </c>
      <c r="X68" s="6">
        <v>11396.521472927399</v>
      </c>
      <c r="Y68" s="6">
        <v>9235.4599900336507</v>
      </c>
      <c r="Z68" s="6">
        <v>8292.2297630607009</v>
      </c>
      <c r="AA68" s="7">
        <v>7867.7320585297502</v>
      </c>
    </row>
    <row r="69" spans="1:27" x14ac:dyDescent="0.25">
      <c r="A69" s="1"/>
      <c r="B69" s="59"/>
      <c r="C69" s="5" t="s">
        <v>28</v>
      </c>
      <c r="D69" s="6"/>
      <c r="E69" s="6"/>
      <c r="F69" s="6">
        <v>1703.39895</v>
      </c>
      <c r="G69" s="6">
        <v>1720.0565999999999</v>
      </c>
      <c r="H69" s="6">
        <v>1704.63285</v>
      </c>
      <c r="I69" s="6">
        <v>1889.5283766346499</v>
      </c>
      <c r="J69" s="6">
        <v>2178.6459737939999</v>
      </c>
      <c r="K69" s="6">
        <v>2493.7241143760998</v>
      </c>
      <c r="L69" s="6">
        <v>2477.6712000000002</v>
      </c>
      <c r="M69" s="6"/>
      <c r="N69" s="6"/>
      <c r="O69" s="6"/>
      <c r="P69" s="6">
        <v>1938.5426326059001</v>
      </c>
      <c r="Q69" s="6">
        <v>1903.51209870405</v>
      </c>
      <c r="R69" s="6"/>
      <c r="S69" s="6">
        <v>3918.8663999999999</v>
      </c>
      <c r="T69" s="6">
        <v>2642.20329736125</v>
      </c>
      <c r="U69" s="6">
        <v>3095.4317026387498</v>
      </c>
      <c r="V69" s="6"/>
      <c r="W69" s="6"/>
      <c r="X69" s="6"/>
      <c r="Y69" s="6"/>
      <c r="Z69" s="6"/>
      <c r="AA69" s="7"/>
    </row>
    <row r="70" spans="1:27" x14ac:dyDescent="0.25">
      <c r="A70" s="1"/>
      <c r="B70" s="59"/>
      <c r="C70" s="5" t="s">
        <v>29</v>
      </c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7"/>
    </row>
    <row r="71" spans="1:27" ht="15.75" thickBot="1" x14ac:dyDescent="0.3">
      <c r="A71" s="1"/>
      <c r="B71" s="60"/>
      <c r="C71" s="8" t="s">
        <v>30</v>
      </c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10"/>
    </row>
    <row r="72" spans="1:27" x14ac:dyDescent="0.25">
      <c r="A72" s="4"/>
      <c r="B72" s="58">
        <v>46071</v>
      </c>
      <c r="C72" s="5" t="s">
        <v>27</v>
      </c>
      <c r="D72" s="6">
        <v>8598.8039148157495</v>
      </c>
      <c r="E72" s="6">
        <v>8470.7884420078499</v>
      </c>
      <c r="F72" s="6">
        <v>8372.4592860117009</v>
      </c>
      <c r="G72" s="6">
        <v>8384.4426007637994</v>
      </c>
      <c r="H72" s="6">
        <v>8471.2384749514495</v>
      </c>
      <c r="I72" s="6">
        <v>8788.4701652645999</v>
      </c>
      <c r="J72" s="6">
        <v>10550.6286930765</v>
      </c>
      <c r="K72" s="6">
        <v>14437.313383792951</v>
      </c>
      <c r="L72" s="6">
        <v>14783.066496158401</v>
      </c>
      <c r="M72" s="6">
        <v>10944.61480960785</v>
      </c>
      <c r="N72" s="6">
        <v>10379.566800000001</v>
      </c>
      <c r="O72" s="6"/>
      <c r="P72" s="6"/>
      <c r="Q72" s="6"/>
      <c r="R72" s="6"/>
      <c r="S72" s="6"/>
      <c r="T72" s="6"/>
      <c r="U72" s="6"/>
      <c r="V72" s="6">
        <v>15558.2451</v>
      </c>
      <c r="W72" s="6">
        <v>14343.878634045301</v>
      </c>
      <c r="X72" s="6">
        <v>12663.843969223801</v>
      </c>
      <c r="Y72" s="6">
        <v>9999.6260339074506</v>
      </c>
      <c r="Z72" s="6">
        <v>9350.4018364154999</v>
      </c>
      <c r="AA72" s="7">
        <v>8141.42632829985</v>
      </c>
    </row>
    <row r="73" spans="1:27" x14ac:dyDescent="0.25">
      <c r="A73" s="1"/>
      <c r="B73" s="59"/>
      <c r="C73" s="5" t="s">
        <v>28</v>
      </c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>
        <v>2196.3294092843998</v>
      </c>
      <c r="P73" s="6">
        <v>2129.0818592843998</v>
      </c>
      <c r="Q73" s="6">
        <v>2521.9419020180999</v>
      </c>
      <c r="R73" s="6">
        <v>3252.4121284065</v>
      </c>
      <c r="S73" s="6">
        <v>2442.7340877519</v>
      </c>
      <c r="T73" s="6">
        <v>2575.5567195901499</v>
      </c>
      <c r="U73" s="6">
        <v>2987.6914259999999</v>
      </c>
      <c r="V73" s="6"/>
      <c r="W73" s="6"/>
      <c r="X73" s="6"/>
      <c r="Y73" s="6"/>
      <c r="Z73" s="6"/>
      <c r="AA73" s="7"/>
    </row>
    <row r="74" spans="1:27" x14ac:dyDescent="0.25">
      <c r="A74" s="1"/>
      <c r="B74" s="59"/>
      <c r="C74" s="5" t="s">
        <v>29</v>
      </c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7"/>
    </row>
    <row r="75" spans="1:27" ht="15.75" thickBot="1" x14ac:dyDescent="0.3">
      <c r="A75" s="1"/>
      <c r="B75" s="60"/>
      <c r="C75" s="8" t="s">
        <v>30</v>
      </c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10"/>
    </row>
    <row r="76" spans="1:27" x14ac:dyDescent="0.25">
      <c r="A76" s="4"/>
      <c r="B76" s="58">
        <v>46072</v>
      </c>
      <c r="C76" s="5" t="s">
        <v>27</v>
      </c>
      <c r="D76" s="6">
        <v>7663.8296016918002</v>
      </c>
      <c r="E76" s="6">
        <v>7600.9538840157002</v>
      </c>
      <c r="F76" s="6">
        <v>7359.9018335176497</v>
      </c>
      <c r="G76" s="6">
        <v>7232.5819687499998</v>
      </c>
      <c r="H76" s="6">
        <v>7545.2485875110997</v>
      </c>
      <c r="I76" s="6">
        <v>7628.23007578125</v>
      </c>
      <c r="J76" s="6">
        <v>9639.0462292231496</v>
      </c>
      <c r="K76" s="6">
        <v>11905.72052922315</v>
      </c>
      <c r="L76" s="6"/>
      <c r="M76" s="6"/>
      <c r="N76" s="6"/>
      <c r="O76" s="6"/>
      <c r="P76" s="6"/>
      <c r="Q76" s="6"/>
      <c r="R76" s="6"/>
      <c r="S76" s="6">
        <v>10531.2738191139</v>
      </c>
      <c r="T76" s="6">
        <v>12370.157328588301</v>
      </c>
      <c r="U76" s="6">
        <v>14209.3051838631</v>
      </c>
      <c r="V76" s="6">
        <v>13493.1424462668</v>
      </c>
      <c r="W76" s="6">
        <v>11622.52543181265</v>
      </c>
      <c r="X76" s="6">
        <v>10262.767631812651</v>
      </c>
      <c r="Y76" s="6">
        <v>9031.3354318126494</v>
      </c>
      <c r="Z76" s="6"/>
      <c r="AA76" s="7">
        <v>8533.6524000000009</v>
      </c>
    </row>
    <row r="77" spans="1:27" x14ac:dyDescent="0.25">
      <c r="A77" s="1"/>
      <c r="B77" s="59"/>
      <c r="C77" s="5" t="s">
        <v>28</v>
      </c>
      <c r="D77" s="6"/>
      <c r="E77" s="6"/>
      <c r="F77" s="6"/>
      <c r="G77" s="6"/>
      <c r="H77" s="6"/>
      <c r="I77" s="6"/>
      <c r="J77" s="6"/>
      <c r="K77" s="6"/>
      <c r="L77" s="6">
        <v>3504.6791064927002</v>
      </c>
      <c r="M77" s="6">
        <v>2432.6338500000002</v>
      </c>
      <c r="N77" s="6">
        <v>2433.37758260805</v>
      </c>
      <c r="O77" s="6">
        <v>3318.1934331856501</v>
      </c>
      <c r="P77" s="6">
        <v>3225.1340444553002</v>
      </c>
      <c r="Q77" s="6">
        <v>3350.3735766500999</v>
      </c>
      <c r="R77" s="6">
        <v>2247.2047344154498</v>
      </c>
      <c r="S77" s="6"/>
      <c r="T77" s="6"/>
      <c r="U77" s="6"/>
      <c r="V77" s="6"/>
      <c r="W77" s="6"/>
      <c r="X77" s="6"/>
      <c r="Y77" s="6"/>
      <c r="Z77" s="6">
        <v>3049.58385</v>
      </c>
      <c r="AA77" s="7"/>
    </row>
    <row r="78" spans="1:27" x14ac:dyDescent="0.25">
      <c r="A78" s="1"/>
      <c r="B78" s="59"/>
      <c r="C78" s="5" t="s">
        <v>29</v>
      </c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7"/>
    </row>
    <row r="79" spans="1:27" ht="15.75" thickBot="1" x14ac:dyDescent="0.3">
      <c r="A79" s="1"/>
      <c r="B79" s="60"/>
      <c r="C79" s="8" t="s">
        <v>30</v>
      </c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10"/>
    </row>
    <row r="80" spans="1:27" x14ac:dyDescent="0.25">
      <c r="A80" s="4"/>
      <c r="B80" s="58">
        <v>46073</v>
      </c>
      <c r="C80" s="5" t="s">
        <v>27</v>
      </c>
      <c r="D80" s="6">
        <v>8613.2389500000008</v>
      </c>
      <c r="E80" s="6">
        <v>8523.1642499999998</v>
      </c>
      <c r="F80" s="6"/>
      <c r="G80" s="6"/>
      <c r="H80" s="6"/>
      <c r="I80" s="6">
        <v>8184.8684991663004</v>
      </c>
      <c r="J80" s="6">
        <v>10100.705400000001</v>
      </c>
      <c r="K80" s="6"/>
      <c r="L80" s="6">
        <v>10491.6422923632</v>
      </c>
      <c r="M80" s="6">
        <v>9295.5352057002001</v>
      </c>
      <c r="N80" s="6">
        <v>8480.6746048961995</v>
      </c>
      <c r="O80" s="6">
        <v>8059.50860804685</v>
      </c>
      <c r="P80" s="6">
        <v>8007.8547062056496</v>
      </c>
      <c r="Q80" s="6"/>
      <c r="R80" s="6"/>
      <c r="S80" s="6"/>
      <c r="T80" s="6"/>
      <c r="U80" s="6"/>
      <c r="V80" s="6"/>
      <c r="W80" s="6"/>
      <c r="X80" s="6"/>
      <c r="Y80" s="6"/>
      <c r="Z80" s="6"/>
      <c r="AA80" s="7"/>
    </row>
    <row r="81" spans="1:27" x14ac:dyDescent="0.25">
      <c r="A81" s="1"/>
      <c r="B81" s="59"/>
      <c r="C81" s="5" t="s">
        <v>28</v>
      </c>
      <c r="D81" s="6"/>
      <c r="E81" s="6"/>
      <c r="F81" s="6">
        <v>1712.6532</v>
      </c>
      <c r="G81" s="6">
        <v>1753.98885</v>
      </c>
      <c r="H81" s="6">
        <v>1715.1210000000001</v>
      </c>
      <c r="I81" s="6"/>
      <c r="J81" s="6"/>
      <c r="K81" s="6">
        <v>2803.3227314788501</v>
      </c>
      <c r="L81" s="6"/>
      <c r="M81" s="6"/>
      <c r="N81" s="6"/>
      <c r="O81" s="6"/>
      <c r="P81" s="6"/>
      <c r="Q81" s="6">
        <v>1897.25547672675</v>
      </c>
      <c r="R81" s="6">
        <v>1798.3460052216001</v>
      </c>
      <c r="S81" s="6">
        <v>1925.30523927015</v>
      </c>
      <c r="T81" s="6">
        <v>2284.7445008284499</v>
      </c>
      <c r="U81" s="6">
        <v>4833.1863000000003</v>
      </c>
      <c r="V81" s="6">
        <v>3950.9477999999999</v>
      </c>
      <c r="W81" s="6">
        <v>3639.38805</v>
      </c>
      <c r="X81" s="6">
        <v>3270.4519500000001</v>
      </c>
      <c r="Y81" s="6">
        <v>2076.0346184377499</v>
      </c>
      <c r="Z81" s="6">
        <v>1399.2426</v>
      </c>
      <c r="AA81" s="7">
        <v>1982.8773000000001</v>
      </c>
    </row>
    <row r="82" spans="1:27" x14ac:dyDescent="0.25">
      <c r="A82" s="1"/>
      <c r="B82" s="59"/>
      <c r="C82" s="5" t="s">
        <v>29</v>
      </c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7"/>
    </row>
    <row r="83" spans="1:27" ht="15.75" thickBot="1" x14ac:dyDescent="0.3">
      <c r="A83" s="1"/>
      <c r="B83" s="60"/>
      <c r="C83" s="8" t="s">
        <v>30</v>
      </c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10"/>
    </row>
    <row r="84" spans="1:27" x14ac:dyDescent="0.25">
      <c r="A84" s="4"/>
      <c r="B84" s="58">
        <v>46074</v>
      </c>
      <c r="C84" s="5" t="s">
        <v>27</v>
      </c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>
        <v>10512.828</v>
      </c>
      <c r="W84" s="6"/>
      <c r="X84" s="6"/>
      <c r="Y84" s="6"/>
      <c r="Z84" s="6"/>
      <c r="AA84" s="7"/>
    </row>
    <row r="85" spans="1:27" x14ac:dyDescent="0.25">
      <c r="A85" s="1"/>
      <c r="B85" s="59"/>
      <c r="C85" s="5" t="s">
        <v>28</v>
      </c>
      <c r="D85" s="6">
        <v>1112.8973281267499</v>
      </c>
      <c r="E85" s="6">
        <v>1167.81080508945</v>
      </c>
      <c r="F85" s="6">
        <v>1166.9475131239501</v>
      </c>
      <c r="G85" s="6">
        <v>1199.64586312395</v>
      </c>
      <c r="H85" s="6">
        <v>1302.0582854204999</v>
      </c>
      <c r="I85" s="6">
        <v>1387.0638465930001</v>
      </c>
      <c r="J85" s="6">
        <v>1514.8864497258</v>
      </c>
      <c r="K85" s="6">
        <v>1695.31268938065</v>
      </c>
      <c r="L85" s="6">
        <v>1867.428408942</v>
      </c>
      <c r="M85" s="6">
        <v>1656.7434616891501</v>
      </c>
      <c r="N85" s="6">
        <v>1416.3291160060501</v>
      </c>
      <c r="O85" s="6">
        <v>1401.0934500000001</v>
      </c>
      <c r="P85" s="6">
        <v>1381.7809950516</v>
      </c>
      <c r="Q85" s="6">
        <v>1257.8341538731499</v>
      </c>
      <c r="R85" s="6">
        <v>1387.31490020565</v>
      </c>
      <c r="S85" s="6">
        <v>1710.9780117057001</v>
      </c>
      <c r="T85" s="6">
        <v>1824.7838624999999</v>
      </c>
      <c r="U85" s="6">
        <v>3364.8453</v>
      </c>
      <c r="V85" s="6"/>
      <c r="W85" s="6">
        <v>3356.2080000000001</v>
      </c>
      <c r="X85" s="6">
        <v>3151.3806</v>
      </c>
      <c r="Y85" s="6">
        <v>2770.7224500000002</v>
      </c>
      <c r="Z85" s="6">
        <v>2501.1152999999999</v>
      </c>
      <c r="AA85" s="7">
        <v>2193.2572500000001</v>
      </c>
    </row>
    <row r="86" spans="1:27" x14ac:dyDescent="0.25">
      <c r="A86" s="1"/>
      <c r="B86" s="59"/>
      <c r="C86" s="5" t="s">
        <v>29</v>
      </c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7"/>
    </row>
    <row r="87" spans="1:27" ht="15.75" thickBot="1" x14ac:dyDescent="0.3">
      <c r="A87" s="1"/>
      <c r="B87" s="60"/>
      <c r="C87" s="8" t="s">
        <v>30</v>
      </c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10"/>
    </row>
    <row r="88" spans="1:27" x14ac:dyDescent="0.25">
      <c r="A88" s="4"/>
      <c r="B88" s="58">
        <v>46075</v>
      </c>
      <c r="C88" s="5" t="s">
        <v>27</v>
      </c>
      <c r="D88" s="6">
        <v>5081.6181336520503</v>
      </c>
      <c r="E88" s="6">
        <v>4619.3719732011004</v>
      </c>
      <c r="F88" s="6">
        <v>5737.6350000000002</v>
      </c>
      <c r="G88" s="6">
        <v>5737.6350000000002</v>
      </c>
      <c r="H88" s="6">
        <v>6418.7478000000001</v>
      </c>
      <c r="I88" s="6">
        <v>6031.3032000000003</v>
      </c>
      <c r="J88" s="6"/>
      <c r="K88" s="6"/>
      <c r="L88" s="6"/>
      <c r="M88" s="6"/>
      <c r="N88" s="6">
        <v>6332.9917500000001</v>
      </c>
      <c r="O88" s="6">
        <v>5654.5282061000999</v>
      </c>
      <c r="P88" s="6">
        <v>4873.6686205430997</v>
      </c>
      <c r="Q88" s="6">
        <v>5737.6350000000002</v>
      </c>
      <c r="R88" s="6"/>
      <c r="S88" s="6"/>
      <c r="T88" s="6"/>
      <c r="U88" s="6"/>
      <c r="V88" s="6"/>
      <c r="W88" s="6"/>
      <c r="X88" s="6"/>
      <c r="Y88" s="6">
        <v>7197.9556499999999</v>
      </c>
      <c r="Z88" s="6">
        <v>7054.8232500000004</v>
      </c>
      <c r="AA88" s="7">
        <v>4581.0803921350498</v>
      </c>
    </row>
    <row r="89" spans="1:27" x14ac:dyDescent="0.25">
      <c r="A89" s="1"/>
      <c r="B89" s="59"/>
      <c r="C89" s="5" t="s">
        <v>28</v>
      </c>
      <c r="D89" s="6"/>
      <c r="E89" s="6"/>
      <c r="F89" s="6"/>
      <c r="G89" s="6"/>
      <c r="H89" s="6"/>
      <c r="I89" s="6"/>
      <c r="J89" s="6">
        <v>1700.4000010873499</v>
      </c>
      <c r="K89" s="6">
        <v>1916.0924625</v>
      </c>
      <c r="L89" s="6">
        <v>1657.7446500000001</v>
      </c>
      <c r="M89" s="6">
        <v>2010.0231000000001</v>
      </c>
      <c r="N89" s="6"/>
      <c r="O89" s="6"/>
      <c r="P89" s="6"/>
      <c r="Q89" s="6"/>
      <c r="R89" s="6">
        <v>2064.9208262292</v>
      </c>
      <c r="S89" s="6">
        <v>2239.98300398025</v>
      </c>
      <c r="T89" s="6">
        <v>1701.2899088928</v>
      </c>
      <c r="U89" s="6">
        <v>2641.1019768315</v>
      </c>
      <c r="V89" s="6">
        <v>1916.3722511758499</v>
      </c>
      <c r="W89" s="6">
        <v>1794.7075500000001</v>
      </c>
      <c r="X89" s="6">
        <v>2865.7327500000001</v>
      </c>
      <c r="Y89" s="6"/>
      <c r="Z89" s="6"/>
      <c r="AA89" s="7"/>
    </row>
    <row r="90" spans="1:27" x14ac:dyDescent="0.25">
      <c r="A90" s="1"/>
      <c r="B90" s="59"/>
      <c r="C90" s="5" t="s">
        <v>29</v>
      </c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7"/>
    </row>
    <row r="91" spans="1:27" ht="15.75" thickBot="1" x14ac:dyDescent="0.3">
      <c r="A91" s="1"/>
      <c r="B91" s="60"/>
      <c r="C91" s="8" t="s">
        <v>30</v>
      </c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10"/>
    </row>
    <row r="92" spans="1:27" x14ac:dyDescent="0.25">
      <c r="A92" s="4"/>
      <c r="B92" s="58">
        <v>46076</v>
      </c>
      <c r="C92" s="5" t="s">
        <v>27</v>
      </c>
      <c r="D92" s="6">
        <v>5737.6350000000002</v>
      </c>
      <c r="E92" s="6">
        <v>5737.6350000000002</v>
      </c>
      <c r="F92" s="6">
        <v>5050.7061722482504</v>
      </c>
      <c r="G92" s="6">
        <v>4989.8283743470502</v>
      </c>
      <c r="H92" s="6">
        <v>4989.9499986361498</v>
      </c>
      <c r="I92" s="6">
        <v>4990.07158344045</v>
      </c>
      <c r="J92" s="6">
        <v>6990.9062268393</v>
      </c>
      <c r="K92" s="6">
        <v>9046.4482766466008</v>
      </c>
      <c r="L92" s="6"/>
      <c r="M92" s="6"/>
      <c r="N92" s="6"/>
      <c r="O92" s="6"/>
      <c r="P92" s="6">
        <v>5385.2480587255504</v>
      </c>
      <c r="Q92" s="6">
        <v>5224.3325999999997</v>
      </c>
      <c r="R92" s="6"/>
      <c r="S92" s="6"/>
      <c r="T92" s="6"/>
      <c r="U92" s="6"/>
      <c r="V92" s="6"/>
      <c r="W92" s="6">
        <v>15953.71005</v>
      </c>
      <c r="X92" s="6">
        <v>11587.55054741775</v>
      </c>
      <c r="Y92" s="6">
        <v>11147.407855233751</v>
      </c>
      <c r="Z92" s="6">
        <v>8810.7853084596009</v>
      </c>
      <c r="AA92" s="7">
        <v>7362.9193359676501</v>
      </c>
    </row>
    <row r="93" spans="1:27" x14ac:dyDescent="0.25">
      <c r="A93" s="1"/>
      <c r="B93" s="59"/>
      <c r="C93" s="5" t="s">
        <v>28</v>
      </c>
      <c r="D93" s="6"/>
      <c r="E93" s="6"/>
      <c r="F93" s="6"/>
      <c r="G93" s="6"/>
      <c r="H93" s="6"/>
      <c r="I93" s="6"/>
      <c r="J93" s="6"/>
      <c r="K93" s="6"/>
      <c r="L93" s="6">
        <v>2295.99276777765</v>
      </c>
      <c r="M93" s="6">
        <v>2915.7701577020998</v>
      </c>
      <c r="N93" s="6">
        <v>2378.7942016581001</v>
      </c>
      <c r="O93" s="6">
        <v>1470.8088</v>
      </c>
      <c r="P93" s="6"/>
      <c r="Q93" s="6"/>
      <c r="R93" s="6">
        <v>1317.29107520565</v>
      </c>
      <c r="S93" s="6">
        <v>1693.8436222304999</v>
      </c>
      <c r="T93" s="6">
        <v>2730.4065054481498</v>
      </c>
      <c r="U93" s="6">
        <v>2867.5835999999999</v>
      </c>
      <c r="V93" s="6">
        <v>3023.0549999999998</v>
      </c>
      <c r="W93" s="6"/>
      <c r="X93" s="6"/>
      <c r="Y93" s="6"/>
      <c r="Z93" s="6"/>
      <c r="AA93" s="7"/>
    </row>
    <row r="94" spans="1:27" x14ac:dyDescent="0.25">
      <c r="A94" s="1"/>
      <c r="B94" s="59"/>
      <c r="C94" s="5" t="s">
        <v>29</v>
      </c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7"/>
    </row>
    <row r="95" spans="1:27" ht="15.75" thickBot="1" x14ac:dyDescent="0.3">
      <c r="A95" s="1"/>
      <c r="B95" s="60"/>
      <c r="C95" s="8" t="s">
        <v>30</v>
      </c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10"/>
    </row>
    <row r="96" spans="1:27" x14ac:dyDescent="0.25">
      <c r="A96" s="4"/>
      <c r="B96" s="58">
        <v>46077</v>
      </c>
      <c r="C96" s="5" t="s">
        <v>27</v>
      </c>
      <c r="D96" s="6">
        <v>7198.5345555450804</v>
      </c>
      <c r="E96" s="6">
        <v>8288.0266699999993</v>
      </c>
      <c r="F96" s="6">
        <v>8336.7688799999996</v>
      </c>
      <c r="G96" s="6">
        <v>8458.3159099999993</v>
      </c>
      <c r="H96" s="6">
        <v>8630.4561200000007</v>
      </c>
      <c r="I96" s="6"/>
      <c r="J96" s="6">
        <v>10267.919534719549</v>
      </c>
      <c r="K96" s="6">
        <v>10242.861386057961</v>
      </c>
      <c r="L96" s="6"/>
      <c r="M96" s="6">
        <v>10085.51354215746</v>
      </c>
      <c r="N96" s="6">
        <v>9353.0246720095893</v>
      </c>
      <c r="O96" s="6">
        <v>8620.214086</v>
      </c>
      <c r="P96" s="6"/>
      <c r="Q96" s="6">
        <v>7994.6543731624897</v>
      </c>
      <c r="R96" s="6">
        <v>8127.5512624511703</v>
      </c>
      <c r="S96" s="6">
        <v>8965.4816900000005</v>
      </c>
      <c r="T96" s="6"/>
      <c r="U96" s="6">
        <v>15882.55658</v>
      </c>
      <c r="V96" s="6"/>
      <c r="W96" s="6"/>
      <c r="X96" s="6"/>
      <c r="Y96" s="6"/>
      <c r="Z96" s="6"/>
      <c r="AA96" s="7">
        <v>7964.6431842623797</v>
      </c>
    </row>
    <row r="97" spans="1:27" x14ac:dyDescent="0.25">
      <c r="A97" s="1"/>
      <c r="B97" s="59"/>
      <c r="C97" s="5" t="s">
        <v>28</v>
      </c>
      <c r="D97" s="6"/>
      <c r="E97" s="6"/>
      <c r="F97" s="6"/>
      <c r="G97" s="6"/>
      <c r="H97" s="6"/>
      <c r="I97" s="6">
        <v>3061.5043799999999</v>
      </c>
      <c r="J97" s="6"/>
      <c r="K97" s="6"/>
      <c r="L97" s="6">
        <v>4202.3188899999996</v>
      </c>
      <c r="M97" s="6"/>
      <c r="N97" s="6"/>
      <c r="O97" s="6"/>
      <c r="P97" s="6">
        <v>2704.4603310593002</v>
      </c>
      <c r="Q97" s="6"/>
      <c r="R97" s="6"/>
      <c r="S97" s="6"/>
      <c r="T97" s="6">
        <v>3986.37239</v>
      </c>
      <c r="U97" s="6"/>
      <c r="V97" s="6">
        <v>5475.7862500000001</v>
      </c>
      <c r="W97" s="6">
        <v>4519.4517500000002</v>
      </c>
      <c r="X97" s="6">
        <v>3846.3156600000002</v>
      </c>
      <c r="Y97" s="6">
        <v>2698.5358727662501</v>
      </c>
      <c r="Z97" s="6">
        <v>2059.51262</v>
      </c>
      <c r="AA97" s="7"/>
    </row>
    <row r="98" spans="1:27" x14ac:dyDescent="0.25">
      <c r="A98" s="1"/>
      <c r="B98" s="59"/>
      <c r="C98" s="5" t="s">
        <v>29</v>
      </c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7"/>
    </row>
    <row r="99" spans="1:27" ht="15.75" thickBot="1" x14ac:dyDescent="0.3">
      <c r="A99" s="1"/>
      <c r="B99" s="60"/>
      <c r="C99" s="8" t="s">
        <v>30</v>
      </c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10"/>
    </row>
    <row r="100" spans="1:27" x14ac:dyDescent="0.25">
      <c r="A100" s="4"/>
      <c r="B100" s="58">
        <v>46078</v>
      </c>
      <c r="C100" s="5" t="s">
        <v>27</v>
      </c>
      <c r="D100" s="6">
        <v>8239.70086015995</v>
      </c>
      <c r="E100" s="6">
        <v>7844.4177265588496</v>
      </c>
      <c r="F100" s="6">
        <v>7529.6829593704497</v>
      </c>
      <c r="G100" s="6"/>
      <c r="H100" s="6"/>
      <c r="I100" s="6"/>
      <c r="J100" s="6"/>
      <c r="K100" s="6">
        <v>10772.1936911592</v>
      </c>
      <c r="L100" s="6">
        <v>10440.373902834601</v>
      </c>
      <c r="M100" s="6"/>
      <c r="N100" s="6"/>
      <c r="O100" s="6"/>
      <c r="P100" s="6"/>
      <c r="Q100" s="6"/>
      <c r="R100" s="6"/>
      <c r="S100" s="6"/>
      <c r="T100" s="6"/>
      <c r="U100" s="6">
        <v>13775.876550000001</v>
      </c>
      <c r="V100" s="6">
        <v>13496.34031219845</v>
      </c>
      <c r="W100" s="6">
        <v>11616.968408308199</v>
      </c>
      <c r="X100" s="6">
        <v>10777.72077901575</v>
      </c>
      <c r="Y100" s="6">
        <v>9093.66242922315</v>
      </c>
      <c r="Z100" s="6"/>
      <c r="AA100" s="7">
        <v>7718.0445</v>
      </c>
    </row>
    <row r="101" spans="1:27" x14ac:dyDescent="0.25">
      <c r="A101" s="1"/>
      <c r="B101" s="59"/>
      <c r="C101" s="5" t="s">
        <v>28</v>
      </c>
      <c r="D101" s="6"/>
      <c r="E101" s="6"/>
      <c r="F101" s="6"/>
      <c r="G101" s="6">
        <v>1890.0280691176499</v>
      </c>
      <c r="H101" s="6">
        <v>1954.3499163598501</v>
      </c>
      <c r="I101" s="6">
        <v>2002.8107910082499</v>
      </c>
      <c r="J101" s="6">
        <v>3334.7643134867999</v>
      </c>
      <c r="K101" s="6"/>
      <c r="L101" s="6"/>
      <c r="M101" s="6">
        <v>3296.8588450256998</v>
      </c>
      <c r="N101" s="6">
        <v>2743.89211319265</v>
      </c>
      <c r="O101" s="6">
        <v>2481.2715314133002</v>
      </c>
      <c r="P101" s="6">
        <v>2053.27872616275</v>
      </c>
      <c r="Q101" s="6">
        <v>1900.0517625</v>
      </c>
      <c r="R101" s="6">
        <v>2091.5920682892001</v>
      </c>
      <c r="S101" s="6">
        <v>2426.50325671785</v>
      </c>
      <c r="T101" s="6">
        <v>2063.9434231916998</v>
      </c>
      <c r="U101" s="6"/>
      <c r="V101" s="6"/>
      <c r="W101" s="6"/>
      <c r="X101" s="6"/>
      <c r="Y101" s="6"/>
      <c r="Z101" s="6">
        <v>2906.45145</v>
      </c>
      <c r="AA101" s="7"/>
    </row>
    <row r="102" spans="1:27" x14ac:dyDescent="0.25">
      <c r="A102" s="1"/>
      <c r="B102" s="59"/>
      <c r="C102" s="5" t="s">
        <v>29</v>
      </c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7"/>
    </row>
    <row r="103" spans="1:27" ht="15.75" thickBot="1" x14ac:dyDescent="0.3">
      <c r="A103" s="1"/>
      <c r="B103" s="60"/>
      <c r="C103" s="8" t="s">
        <v>30</v>
      </c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10"/>
    </row>
    <row r="104" spans="1:27" x14ac:dyDescent="0.25">
      <c r="A104" s="4"/>
      <c r="B104" s="58">
        <v>46079</v>
      </c>
      <c r="C104" s="5" t="s">
        <v>27</v>
      </c>
      <c r="D104" s="6">
        <v>6774.1109999999999</v>
      </c>
      <c r="E104" s="6"/>
      <c r="F104" s="6">
        <v>6816.68055</v>
      </c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7"/>
    </row>
    <row r="105" spans="1:27" x14ac:dyDescent="0.25">
      <c r="A105" s="1"/>
      <c r="B105" s="59"/>
      <c r="C105" s="5" t="s">
        <v>28</v>
      </c>
      <c r="D105" s="6"/>
      <c r="E105" s="6">
        <v>2381.4270000000001</v>
      </c>
      <c r="F105" s="6"/>
      <c r="G105" s="6">
        <v>2267.9081999999999</v>
      </c>
      <c r="H105" s="6">
        <v>1542.9600561528</v>
      </c>
      <c r="I105" s="6">
        <v>2231.8443211193999</v>
      </c>
      <c r="J105" s="6">
        <v>2130.5046212522998</v>
      </c>
      <c r="K105" s="6">
        <v>3215.1598903070999</v>
      </c>
      <c r="L105" s="6">
        <v>2916.7710430904999</v>
      </c>
      <c r="M105" s="6">
        <v>2558.9852099999998</v>
      </c>
      <c r="N105" s="6">
        <v>2189.2579259166</v>
      </c>
      <c r="O105" s="6">
        <v>1161.71685</v>
      </c>
      <c r="P105" s="6">
        <v>-1042.6455000000001</v>
      </c>
      <c r="Q105" s="6">
        <v>-1493.6359500000001</v>
      </c>
      <c r="R105" s="6">
        <v>1387.8545118214499</v>
      </c>
      <c r="S105" s="6">
        <v>2201.5420068784501</v>
      </c>
      <c r="T105" s="6">
        <v>1952.4809854062</v>
      </c>
      <c r="U105" s="6">
        <v>2207.4470999999999</v>
      </c>
      <c r="V105" s="6">
        <v>2217.3287566855502</v>
      </c>
      <c r="W105" s="6">
        <v>2169.1961999999999</v>
      </c>
      <c r="X105" s="6">
        <v>2515.9220999999998</v>
      </c>
      <c r="Y105" s="6">
        <v>3541.9099500000002</v>
      </c>
      <c r="Z105" s="6">
        <v>3039.0956999999999</v>
      </c>
      <c r="AA105" s="7">
        <v>2384.5117500000001</v>
      </c>
    </row>
    <row r="106" spans="1:27" x14ac:dyDescent="0.25">
      <c r="A106" s="1"/>
      <c r="B106" s="59"/>
      <c r="C106" s="5" t="s">
        <v>29</v>
      </c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7"/>
    </row>
    <row r="107" spans="1:27" ht="15.75" thickBot="1" x14ac:dyDescent="0.3">
      <c r="A107" s="1"/>
      <c r="B107" s="60"/>
      <c r="C107" s="8" t="s">
        <v>30</v>
      </c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10"/>
    </row>
    <row r="108" spans="1:27" x14ac:dyDescent="0.25">
      <c r="A108" s="4"/>
      <c r="B108" s="58">
        <v>46080</v>
      </c>
      <c r="C108" s="5" t="s">
        <v>27</v>
      </c>
      <c r="D108" s="6">
        <v>6015.2624999999998</v>
      </c>
      <c r="E108" s="6">
        <v>6015.2624999999998</v>
      </c>
      <c r="F108" s="6">
        <v>6015.2624999999998</v>
      </c>
      <c r="G108" s="6"/>
      <c r="H108" s="6">
        <v>6231.8119500000003</v>
      </c>
      <c r="I108" s="6">
        <v>8039.4754499999999</v>
      </c>
      <c r="J108" s="6">
        <v>11544.985350000001</v>
      </c>
      <c r="K108" s="6">
        <v>11080.422</v>
      </c>
      <c r="L108" s="6"/>
      <c r="M108" s="6"/>
      <c r="N108" s="6"/>
      <c r="O108" s="6"/>
      <c r="P108" s="6"/>
      <c r="Q108" s="6">
        <v>5211.5594498172004</v>
      </c>
      <c r="R108" s="6">
        <v>5211.5594498172004</v>
      </c>
      <c r="S108" s="6"/>
      <c r="T108" s="6"/>
      <c r="U108" s="6"/>
      <c r="V108" s="6"/>
      <c r="W108" s="6"/>
      <c r="X108" s="6"/>
      <c r="Y108" s="6"/>
      <c r="Z108" s="6"/>
      <c r="AA108" s="7"/>
    </row>
    <row r="109" spans="1:27" x14ac:dyDescent="0.25">
      <c r="A109" s="1"/>
      <c r="B109" s="59"/>
      <c r="C109" s="5" t="s">
        <v>28</v>
      </c>
      <c r="D109" s="6"/>
      <c r="E109" s="6"/>
      <c r="F109" s="6"/>
      <c r="G109" s="6">
        <v>1981.0264500000001</v>
      </c>
      <c r="H109" s="6"/>
      <c r="I109" s="6"/>
      <c r="J109" s="6"/>
      <c r="K109" s="6"/>
      <c r="L109" s="6">
        <v>2422.2206563402501</v>
      </c>
      <c r="M109" s="6">
        <v>2030.17998860325</v>
      </c>
      <c r="N109" s="6">
        <v>-109.20014999999999</v>
      </c>
      <c r="O109" s="6">
        <v>-2374.6405500000001</v>
      </c>
      <c r="P109" s="6">
        <v>-2440.6541999999999</v>
      </c>
      <c r="Q109" s="6"/>
      <c r="R109" s="6"/>
      <c r="S109" s="6">
        <v>2075.4198000000001</v>
      </c>
      <c r="T109" s="6">
        <v>3307.4689499999999</v>
      </c>
      <c r="U109" s="6">
        <v>3060.1914094386002</v>
      </c>
      <c r="V109" s="6">
        <v>3393.27586567665</v>
      </c>
      <c r="W109" s="6">
        <v>3051.4077349663498</v>
      </c>
      <c r="X109" s="6">
        <v>2580.7543900789501</v>
      </c>
      <c r="Y109" s="6">
        <v>1841.40505630755</v>
      </c>
      <c r="Z109" s="6">
        <v>1740.29823532305</v>
      </c>
      <c r="AA109" s="7">
        <v>1637.8967435296499</v>
      </c>
    </row>
    <row r="110" spans="1:27" x14ac:dyDescent="0.25">
      <c r="A110" s="1"/>
      <c r="B110" s="59"/>
      <c r="C110" s="5" t="s">
        <v>29</v>
      </c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7"/>
    </row>
    <row r="111" spans="1:27" ht="15.75" thickBot="1" x14ac:dyDescent="0.3">
      <c r="A111" s="1"/>
      <c r="B111" s="60"/>
      <c r="C111" s="8" t="s">
        <v>30</v>
      </c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10"/>
    </row>
    <row r="112" spans="1:27" x14ac:dyDescent="0.25">
      <c r="A112" s="4"/>
      <c r="B112" s="58">
        <v>46081</v>
      </c>
      <c r="C112" s="5" t="s">
        <v>27</v>
      </c>
      <c r="D112" s="6"/>
      <c r="E112" s="6"/>
      <c r="F112" s="6">
        <v>7463.8369039999998</v>
      </c>
      <c r="G112" s="6"/>
      <c r="H112" s="6">
        <v>6986.9239004702476</v>
      </c>
      <c r="I112" s="6">
        <v>6281.3195246211717</v>
      </c>
      <c r="J112" s="6">
        <v>6456.881247719296</v>
      </c>
      <c r="K112" s="6">
        <v>6749.663702212888</v>
      </c>
      <c r="L112" s="6">
        <v>5269.8399114291196</v>
      </c>
      <c r="M112" s="6">
        <v>5229.1310813363516</v>
      </c>
      <c r="N112" s="6">
        <v>5211.3597559999998</v>
      </c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7"/>
    </row>
    <row r="113" spans="1:27" x14ac:dyDescent="0.25">
      <c r="A113" s="1"/>
      <c r="B113" s="59"/>
      <c r="C113" s="5" t="s">
        <v>28</v>
      </c>
      <c r="D113" s="6">
        <v>2670.150944</v>
      </c>
      <c r="E113" s="6">
        <v>1787.821461273616</v>
      </c>
      <c r="F113" s="6"/>
      <c r="G113" s="6">
        <v>2398.0768760000001</v>
      </c>
      <c r="H113" s="6"/>
      <c r="I113" s="6"/>
      <c r="J113" s="6"/>
      <c r="K113" s="6"/>
      <c r="L113" s="6"/>
      <c r="M113" s="6"/>
      <c r="N113" s="6"/>
      <c r="O113" s="6">
        <v>-2469.642844</v>
      </c>
      <c r="P113" s="6">
        <v>-2478.8970639999998</v>
      </c>
      <c r="Q113" s="6">
        <v>-2477.0462200000002</v>
      </c>
      <c r="R113" s="6">
        <v>-2468.4089479999998</v>
      </c>
      <c r="S113" s="6">
        <v>-1476.973512</v>
      </c>
      <c r="T113" s="6">
        <v>2293.1957160000002</v>
      </c>
      <c r="U113" s="6">
        <v>2266.8028897053719</v>
      </c>
      <c r="V113" s="6">
        <v>2228.9623267492079</v>
      </c>
      <c r="W113" s="6">
        <v>2203.9741991253281</v>
      </c>
      <c r="X113" s="6">
        <v>2710.2525639999999</v>
      </c>
      <c r="Y113" s="6">
        <v>2388.205708</v>
      </c>
      <c r="Z113" s="6">
        <v>2159.3180000000002</v>
      </c>
      <c r="AA113" s="7">
        <v>2037.7792440000001</v>
      </c>
    </row>
    <row r="114" spans="1:27" x14ac:dyDescent="0.25">
      <c r="A114" s="1"/>
      <c r="B114" s="59"/>
      <c r="C114" s="5" t="s">
        <v>29</v>
      </c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7"/>
    </row>
    <row r="115" spans="1:27" ht="15.75" thickBot="1" x14ac:dyDescent="0.3">
      <c r="A115" s="1"/>
      <c r="B115" s="60"/>
      <c r="C115" s="8" t="s">
        <v>30</v>
      </c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10"/>
    </row>
    <row r="116" spans="1:27" ht="15.75" thickTop="1" x14ac:dyDescent="0.25">
      <c r="A116" s="4"/>
      <c r="B116" s="58"/>
      <c r="C116" s="5" t="s">
        <v>27</v>
      </c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7"/>
    </row>
    <row r="117" spans="1:27" x14ac:dyDescent="0.25">
      <c r="A117" s="1"/>
      <c r="B117" s="59"/>
      <c r="C117" s="5" t="s">
        <v>28</v>
      </c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7"/>
    </row>
    <row r="118" spans="1:27" x14ac:dyDescent="0.25">
      <c r="A118" s="1"/>
      <c r="B118" s="59"/>
      <c r="C118" s="5" t="s">
        <v>29</v>
      </c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7"/>
    </row>
    <row r="119" spans="1:27" ht="15.75" thickBot="1" x14ac:dyDescent="0.3">
      <c r="A119" s="1"/>
      <c r="B119" s="60"/>
      <c r="C119" s="8" t="s">
        <v>30</v>
      </c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10"/>
    </row>
    <row r="120" spans="1:27" ht="15.75" thickTop="1" x14ac:dyDescent="0.25">
      <c r="A120" s="4"/>
      <c r="B120" s="58"/>
      <c r="C120" s="5" t="s">
        <v>27</v>
      </c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7"/>
    </row>
    <row r="121" spans="1:27" x14ac:dyDescent="0.25">
      <c r="A121" s="1"/>
      <c r="B121" s="59"/>
      <c r="C121" s="5" t="s">
        <v>28</v>
      </c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7"/>
    </row>
    <row r="122" spans="1:27" x14ac:dyDescent="0.25">
      <c r="A122" s="1"/>
      <c r="B122" s="59"/>
      <c r="C122" s="5" t="s">
        <v>29</v>
      </c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7"/>
    </row>
    <row r="123" spans="1:27" ht="15.75" thickBot="1" x14ac:dyDescent="0.3">
      <c r="A123" s="1"/>
      <c r="B123" s="60"/>
      <c r="C123" s="8" t="s">
        <v>30</v>
      </c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10"/>
    </row>
    <row r="124" spans="1:27" ht="15.75" thickTop="1" x14ac:dyDescent="0.25">
      <c r="A124" s="4"/>
      <c r="B124" s="58"/>
      <c r="C124" s="5" t="s">
        <v>27</v>
      </c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7"/>
    </row>
    <row r="125" spans="1:27" x14ac:dyDescent="0.25">
      <c r="A125" s="1"/>
      <c r="B125" s="59"/>
      <c r="C125" s="5" t="s">
        <v>28</v>
      </c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7"/>
    </row>
    <row r="126" spans="1:27" x14ac:dyDescent="0.25">
      <c r="A126" s="1"/>
      <c r="B126" s="59"/>
      <c r="C126" s="5" t="s">
        <v>29</v>
      </c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7"/>
    </row>
    <row r="127" spans="1:27" x14ac:dyDescent="0.25">
      <c r="A127" s="1"/>
      <c r="B127" s="68"/>
      <c r="C127" s="11" t="s">
        <v>30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3"/>
    </row>
  </sheetData>
  <mergeCells count="34">
    <mergeCell ref="B112:B115"/>
    <mergeCell ref="B116:B119"/>
    <mergeCell ref="B120:B123"/>
    <mergeCell ref="B124:B127"/>
    <mergeCell ref="B88:B91"/>
    <mergeCell ref="B92:B95"/>
    <mergeCell ref="B96:B99"/>
    <mergeCell ref="B100:B103"/>
    <mergeCell ref="B104:B107"/>
    <mergeCell ref="B108:B111"/>
    <mergeCell ref="B84:B87"/>
    <mergeCell ref="B40:B43"/>
    <mergeCell ref="B44:B47"/>
    <mergeCell ref="B48:B51"/>
    <mergeCell ref="B52:B55"/>
    <mergeCell ref="B56:B59"/>
    <mergeCell ref="B60:B63"/>
    <mergeCell ref="B64:B67"/>
    <mergeCell ref="B68:B71"/>
    <mergeCell ref="B72:B75"/>
    <mergeCell ref="B76:B79"/>
    <mergeCell ref="B80:B83"/>
    <mergeCell ref="B36:B39"/>
    <mergeCell ref="B2:B3"/>
    <mergeCell ref="C2:C3"/>
    <mergeCell ref="D2:AA2"/>
    <mergeCell ref="B4:B7"/>
    <mergeCell ref="B8:B11"/>
    <mergeCell ref="B12:B15"/>
    <mergeCell ref="B16:B19"/>
    <mergeCell ref="B20:B23"/>
    <mergeCell ref="B24:B27"/>
    <mergeCell ref="B28:B31"/>
    <mergeCell ref="B32:B3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B104"/>
  <sheetViews>
    <sheetView topLeftCell="A36" zoomScaleNormal="100" workbookViewId="0">
      <selection activeCell="C39" sqref="C39:D66"/>
    </sheetView>
  </sheetViews>
  <sheetFormatPr defaultRowHeight="15" x14ac:dyDescent="0.25"/>
  <cols>
    <col min="1" max="1" width="5.7109375" customWidth="1"/>
    <col min="2" max="2" width="10.7109375" customWidth="1"/>
    <col min="3" max="3" width="12" customWidth="1"/>
    <col min="4" max="4" width="12.5703125" customWidth="1"/>
  </cols>
  <sheetData>
    <row r="1" spans="1:28" x14ac:dyDescent="0.25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</row>
    <row r="2" spans="1:28" ht="18.75" x14ac:dyDescent="0.25">
      <c r="A2" s="24"/>
      <c r="B2" s="79" t="s">
        <v>37</v>
      </c>
      <c r="C2" s="75" t="s">
        <v>38</v>
      </c>
      <c r="D2" s="76"/>
      <c r="E2" s="73" t="s">
        <v>39</v>
      </c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4"/>
    </row>
    <row r="3" spans="1:28" ht="16.5" thickTop="1" thickBot="1" x14ac:dyDescent="0.3">
      <c r="A3" s="24"/>
      <c r="B3" s="80"/>
      <c r="C3" s="77"/>
      <c r="D3" s="78"/>
      <c r="E3" s="25" t="s">
        <v>3</v>
      </c>
      <c r="F3" s="26" t="s">
        <v>4</v>
      </c>
      <c r="G3" s="26" t="s">
        <v>5</v>
      </c>
      <c r="H3" s="26" t="s">
        <v>6</v>
      </c>
      <c r="I3" s="26" t="s">
        <v>7</v>
      </c>
      <c r="J3" s="26" t="s">
        <v>8</v>
      </c>
      <c r="K3" s="26" t="s">
        <v>9</v>
      </c>
      <c r="L3" s="26" t="s">
        <v>10</v>
      </c>
      <c r="M3" s="26" t="s">
        <v>11</v>
      </c>
      <c r="N3" s="26" t="s">
        <v>12</v>
      </c>
      <c r="O3" s="26" t="s">
        <v>13</v>
      </c>
      <c r="P3" s="26" t="s">
        <v>14</v>
      </c>
      <c r="Q3" s="26" t="s">
        <v>15</v>
      </c>
      <c r="R3" s="26" t="s">
        <v>16</v>
      </c>
      <c r="S3" s="27" t="s">
        <v>17</v>
      </c>
      <c r="T3" s="26" t="s">
        <v>18</v>
      </c>
      <c r="U3" s="26" t="s">
        <v>19</v>
      </c>
      <c r="V3" s="26" t="s">
        <v>20</v>
      </c>
      <c r="W3" s="26" t="s">
        <v>21</v>
      </c>
      <c r="X3" s="26" t="s">
        <v>22</v>
      </c>
      <c r="Y3" s="26" t="s">
        <v>23</v>
      </c>
      <c r="Z3" s="26" t="s">
        <v>24</v>
      </c>
      <c r="AA3" s="26" t="s">
        <v>25</v>
      </c>
      <c r="AB3" s="28" t="s">
        <v>26</v>
      </c>
    </row>
    <row r="4" spans="1:28" ht="15.75" x14ac:dyDescent="0.25">
      <c r="A4" s="24"/>
      <c r="B4" s="29">
        <v>46054</v>
      </c>
      <c r="C4" s="69">
        <f t="shared" ref="C4:C34" si="0">SUM(E4:AB4)</f>
        <v>168.042</v>
      </c>
      <c r="D4" s="70"/>
      <c r="E4" s="30">
        <v>1.63</v>
      </c>
      <c r="F4" s="31">
        <v>0</v>
      </c>
      <c r="G4" s="31">
        <v>0</v>
      </c>
      <c r="H4" s="31">
        <v>0</v>
      </c>
      <c r="I4" s="31">
        <v>0</v>
      </c>
      <c r="J4" s="31">
        <v>0</v>
      </c>
      <c r="K4" s="31">
        <v>0</v>
      </c>
      <c r="L4" s="31">
        <v>0</v>
      </c>
      <c r="M4" s="31">
        <v>0</v>
      </c>
      <c r="N4" s="31">
        <v>17.623999999999999</v>
      </c>
      <c r="O4" s="31">
        <v>19.37</v>
      </c>
      <c r="P4" s="31">
        <v>17.7</v>
      </c>
      <c r="Q4" s="31">
        <v>7.4359999999999999</v>
      </c>
      <c r="R4" s="31">
        <v>0</v>
      </c>
      <c r="S4" s="31">
        <v>17.920000000000002</v>
      </c>
      <c r="T4" s="31">
        <v>16.850000000000001</v>
      </c>
      <c r="U4" s="31">
        <v>0</v>
      </c>
      <c r="V4" s="31">
        <v>7.17</v>
      </c>
      <c r="W4" s="31">
        <v>18.41</v>
      </c>
      <c r="X4" s="31">
        <v>1.0580000000000001</v>
      </c>
      <c r="Y4" s="31">
        <v>15.64</v>
      </c>
      <c r="Z4" s="31">
        <v>11.571999999999999</v>
      </c>
      <c r="AA4" s="31">
        <v>8.3239999999999998</v>
      </c>
      <c r="AB4" s="32">
        <v>7.3380000000000001</v>
      </c>
    </row>
    <row r="5" spans="1:28" ht="15.75" x14ac:dyDescent="0.25">
      <c r="A5" s="24"/>
      <c r="B5" s="29">
        <v>46055</v>
      </c>
      <c r="C5" s="69">
        <f t="shared" si="0"/>
        <v>124.21600000000001</v>
      </c>
      <c r="D5" s="70"/>
      <c r="E5" s="30">
        <v>0</v>
      </c>
      <c r="F5" s="31">
        <v>0</v>
      </c>
      <c r="G5" s="31">
        <v>0</v>
      </c>
      <c r="H5" s="31">
        <v>0</v>
      </c>
      <c r="I5" s="31">
        <v>0</v>
      </c>
      <c r="J5" s="31">
        <v>0</v>
      </c>
      <c r="K5" s="31">
        <v>0</v>
      </c>
      <c r="L5" s="31">
        <v>0</v>
      </c>
      <c r="M5" s="31">
        <v>2.7759999999999998</v>
      </c>
      <c r="N5" s="31">
        <v>0</v>
      </c>
      <c r="O5" s="31">
        <v>0</v>
      </c>
      <c r="P5" s="31">
        <v>18.414000000000001</v>
      </c>
      <c r="Q5" s="31">
        <v>16.353999999999999</v>
      </c>
      <c r="R5" s="31">
        <v>2.0019999999999998</v>
      </c>
      <c r="S5" s="31">
        <v>0</v>
      </c>
      <c r="T5" s="31">
        <v>11.125999999999999</v>
      </c>
      <c r="U5" s="31">
        <v>12.022</v>
      </c>
      <c r="V5" s="31">
        <v>4.83</v>
      </c>
      <c r="W5" s="31">
        <v>3.79</v>
      </c>
      <c r="X5" s="31">
        <v>9.3659999999999997</v>
      </c>
      <c r="Y5" s="31">
        <v>15.914</v>
      </c>
      <c r="Z5" s="31">
        <v>3.42</v>
      </c>
      <c r="AA5" s="31">
        <v>7.782</v>
      </c>
      <c r="AB5" s="32">
        <v>16.420000000000002</v>
      </c>
    </row>
    <row r="6" spans="1:28" ht="15.75" x14ac:dyDescent="0.25">
      <c r="A6" s="24"/>
      <c r="B6" s="33">
        <v>46056</v>
      </c>
      <c r="C6" s="69">
        <f t="shared" si="0"/>
        <v>140.13399999999999</v>
      </c>
      <c r="D6" s="70"/>
      <c r="E6" s="30">
        <v>19.03</v>
      </c>
      <c r="F6" s="31">
        <v>6.65</v>
      </c>
      <c r="G6" s="31">
        <v>3.07</v>
      </c>
      <c r="H6" s="31">
        <v>3.63</v>
      </c>
      <c r="I6" s="31">
        <v>3.56</v>
      </c>
      <c r="J6" s="31">
        <v>3.46</v>
      </c>
      <c r="K6" s="31">
        <v>17.88</v>
      </c>
      <c r="L6" s="31">
        <v>0</v>
      </c>
      <c r="M6" s="31">
        <v>1.63</v>
      </c>
      <c r="N6" s="31">
        <v>0</v>
      </c>
      <c r="O6" s="31">
        <v>0.95799999999999996</v>
      </c>
      <c r="P6" s="31">
        <v>3.09</v>
      </c>
      <c r="Q6" s="31">
        <v>0</v>
      </c>
      <c r="R6" s="31">
        <v>13.17</v>
      </c>
      <c r="S6" s="31">
        <v>5.45</v>
      </c>
      <c r="T6" s="31">
        <v>0</v>
      </c>
      <c r="U6" s="31">
        <v>0</v>
      </c>
      <c r="V6" s="31">
        <v>10.154</v>
      </c>
      <c r="W6" s="31">
        <v>19.36</v>
      </c>
      <c r="X6" s="31">
        <v>12.11</v>
      </c>
      <c r="Y6" s="31">
        <v>14.772</v>
      </c>
      <c r="Z6" s="31">
        <v>2.16</v>
      </c>
      <c r="AA6" s="31">
        <v>0</v>
      </c>
      <c r="AB6" s="32">
        <v>0</v>
      </c>
    </row>
    <row r="7" spans="1:28" ht="15.75" x14ac:dyDescent="0.25">
      <c r="A7" s="24"/>
      <c r="B7" s="33">
        <v>46057</v>
      </c>
      <c r="C7" s="69">
        <f t="shared" si="0"/>
        <v>31.884</v>
      </c>
      <c r="D7" s="70"/>
      <c r="E7" s="30">
        <v>0</v>
      </c>
      <c r="F7" s="31">
        <v>0</v>
      </c>
      <c r="G7" s="31">
        <v>0</v>
      </c>
      <c r="H7" s="31">
        <v>4</v>
      </c>
      <c r="I7" s="31">
        <v>0</v>
      </c>
      <c r="J7" s="31">
        <v>0</v>
      </c>
      <c r="K7" s="31">
        <v>0</v>
      </c>
      <c r="L7" s="31">
        <v>0</v>
      </c>
      <c r="M7" s="31">
        <v>0</v>
      </c>
      <c r="N7" s="31">
        <v>0</v>
      </c>
      <c r="O7" s="31">
        <v>1.0720000000000001</v>
      </c>
      <c r="P7" s="31">
        <v>0</v>
      </c>
      <c r="Q7" s="31">
        <v>1.748</v>
      </c>
      <c r="R7" s="31">
        <v>0</v>
      </c>
      <c r="S7" s="31">
        <v>19.66</v>
      </c>
      <c r="T7" s="31">
        <v>0</v>
      </c>
      <c r="U7" s="31">
        <v>0</v>
      </c>
      <c r="V7" s="31">
        <v>0</v>
      </c>
      <c r="W7" s="31">
        <v>0</v>
      </c>
      <c r="X7" s="31">
        <v>0</v>
      </c>
      <c r="Y7" s="31">
        <v>0</v>
      </c>
      <c r="Z7" s="31">
        <v>0</v>
      </c>
      <c r="AA7" s="31">
        <v>5.4039999999999999</v>
      </c>
      <c r="AB7" s="32">
        <v>0</v>
      </c>
    </row>
    <row r="8" spans="1:28" ht="15.75" x14ac:dyDescent="0.25">
      <c r="A8" s="24"/>
      <c r="B8" s="33">
        <v>46058</v>
      </c>
      <c r="C8" s="69">
        <f t="shared" si="0"/>
        <v>41.96</v>
      </c>
      <c r="D8" s="70"/>
      <c r="E8" s="30">
        <v>1.1819999999999999</v>
      </c>
      <c r="F8" s="31">
        <v>4.0540000000000003</v>
      </c>
      <c r="G8" s="31">
        <v>0</v>
      </c>
      <c r="H8" s="31">
        <v>0</v>
      </c>
      <c r="I8" s="31">
        <v>0</v>
      </c>
      <c r="J8" s="31">
        <v>0</v>
      </c>
      <c r="K8" s="31">
        <v>0</v>
      </c>
      <c r="L8" s="31">
        <v>0</v>
      </c>
      <c r="M8" s="31">
        <v>0</v>
      </c>
      <c r="N8" s="31">
        <v>0</v>
      </c>
      <c r="O8" s="31">
        <v>0</v>
      </c>
      <c r="P8" s="31">
        <v>0</v>
      </c>
      <c r="Q8" s="31">
        <v>0</v>
      </c>
      <c r="R8" s="31">
        <v>0</v>
      </c>
      <c r="S8" s="31">
        <v>0</v>
      </c>
      <c r="T8" s="31">
        <v>0</v>
      </c>
      <c r="U8" s="31">
        <v>0</v>
      </c>
      <c r="V8" s="31">
        <v>0</v>
      </c>
      <c r="W8" s="31">
        <v>0</v>
      </c>
      <c r="X8" s="31">
        <v>11.202</v>
      </c>
      <c r="Y8" s="31">
        <v>11.43</v>
      </c>
      <c r="Z8" s="31">
        <v>0</v>
      </c>
      <c r="AA8" s="31">
        <v>14.092000000000001</v>
      </c>
      <c r="AB8" s="32">
        <v>0</v>
      </c>
    </row>
    <row r="9" spans="1:28" ht="15.75" x14ac:dyDescent="0.25">
      <c r="A9" s="24"/>
      <c r="B9" s="33">
        <v>46059</v>
      </c>
      <c r="C9" s="69">
        <f t="shared" si="0"/>
        <v>109.36000000000001</v>
      </c>
      <c r="D9" s="70"/>
      <c r="E9" s="30">
        <v>2.8420000000000001</v>
      </c>
      <c r="F9" s="31">
        <v>6.04</v>
      </c>
      <c r="G9" s="31">
        <v>6.42</v>
      </c>
      <c r="H9" s="31">
        <v>6.61</v>
      </c>
      <c r="I9" s="31">
        <v>6.6</v>
      </c>
      <c r="J9" s="31">
        <v>0.754</v>
      </c>
      <c r="K9" s="31">
        <v>4.2839999999999998</v>
      </c>
      <c r="L9" s="31">
        <v>0</v>
      </c>
      <c r="M9" s="31">
        <v>0</v>
      </c>
      <c r="N9" s="31">
        <v>16.989999999999998</v>
      </c>
      <c r="O9" s="31">
        <v>0</v>
      </c>
      <c r="P9" s="31">
        <v>17.23</v>
      </c>
      <c r="Q9" s="31">
        <v>18.263999999999999</v>
      </c>
      <c r="R9" s="31">
        <v>15.23</v>
      </c>
      <c r="S9" s="31">
        <v>0</v>
      </c>
      <c r="T9" s="31">
        <v>0</v>
      </c>
      <c r="U9" s="31">
        <v>0.39</v>
      </c>
      <c r="V9" s="31">
        <v>0</v>
      </c>
      <c r="W9" s="31">
        <v>1.45</v>
      </c>
      <c r="X9" s="31">
        <v>6.2560000000000002</v>
      </c>
      <c r="Y9" s="31">
        <v>0</v>
      </c>
      <c r="Z9" s="31">
        <v>0</v>
      </c>
      <c r="AA9" s="31">
        <v>0</v>
      </c>
      <c r="AB9" s="32">
        <v>0</v>
      </c>
    </row>
    <row r="10" spans="1:28" ht="15.75" x14ac:dyDescent="0.25">
      <c r="A10" s="24"/>
      <c r="B10" s="33">
        <v>46060</v>
      </c>
      <c r="C10" s="69">
        <f t="shared" si="0"/>
        <v>71.448000000000008</v>
      </c>
      <c r="D10" s="70"/>
      <c r="E10" s="30">
        <v>0</v>
      </c>
      <c r="F10" s="31">
        <v>0</v>
      </c>
      <c r="G10" s="31">
        <v>0</v>
      </c>
      <c r="H10" s="31">
        <v>0</v>
      </c>
      <c r="I10" s="31">
        <v>0</v>
      </c>
      <c r="J10" s="31">
        <v>0</v>
      </c>
      <c r="K10" s="31">
        <v>0</v>
      </c>
      <c r="L10" s="31">
        <v>0</v>
      </c>
      <c r="M10" s="31">
        <v>2.1040000000000001</v>
      </c>
      <c r="N10" s="31">
        <v>0</v>
      </c>
      <c r="O10" s="31">
        <v>18.838000000000001</v>
      </c>
      <c r="P10" s="31">
        <v>0</v>
      </c>
      <c r="Q10" s="31">
        <v>0</v>
      </c>
      <c r="R10" s="31">
        <v>5.4619999999999997</v>
      </c>
      <c r="S10" s="31">
        <v>2.3580000000000001</v>
      </c>
      <c r="T10" s="31">
        <v>0</v>
      </c>
      <c r="U10" s="31">
        <v>3.4420000000000002</v>
      </c>
      <c r="V10" s="31">
        <v>11.56</v>
      </c>
      <c r="W10" s="31">
        <v>0</v>
      </c>
      <c r="X10" s="31">
        <v>0</v>
      </c>
      <c r="Y10" s="31">
        <v>19.154</v>
      </c>
      <c r="Z10" s="31">
        <v>0</v>
      </c>
      <c r="AA10" s="31">
        <v>1.3</v>
      </c>
      <c r="AB10" s="32">
        <v>7.23</v>
      </c>
    </row>
    <row r="11" spans="1:28" ht="15.75" x14ac:dyDescent="0.25">
      <c r="A11" s="24"/>
      <c r="B11" s="33">
        <v>46061</v>
      </c>
      <c r="C11" s="69">
        <f t="shared" si="0"/>
        <v>97.555999999999997</v>
      </c>
      <c r="D11" s="70"/>
      <c r="E11" s="30">
        <v>17.152000000000001</v>
      </c>
      <c r="F11" s="31">
        <v>8.516</v>
      </c>
      <c r="G11" s="31">
        <v>0</v>
      </c>
      <c r="H11" s="31">
        <v>0</v>
      </c>
      <c r="I11" s="31">
        <v>4</v>
      </c>
      <c r="J11" s="31">
        <v>2.12</v>
      </c>
      <c r="K11" s="31">
        <v>0</v>
      </c>
      <c r="L11" s="31">
        <v>0</v>
      </c>
      <c r="M11" s="31">
        <v>2.63</v>
      </c>
      <c r="N11" s="31">
        <v>5.0199999999999996</v>
      </c>
      <c r="O11" s="31">
        <v>0</v>
      </c>
      <c r="P11" s="31">
        <v>0</v>
      </c>
      <c r="Q11" s="31">
        <v>0</v>
      </c>
      <c r="R11" s="31">
        <v>15.17</v>
      </c>
      <c r="S11" s="31">
        <v>0</v>
      </c>
      <c r="T11" s="31">
        <v>13.816000000000001</v>
      </c>
      <c r="U11" s="31">
        <v>0</v>
      </c>
      <c r="V11" s="31">
        <v>0</v>
      </c>
      <c r="W11" s="31">
        <v>0.54400000000000004</v>
      </c>
      <c r="X11" s="31">
        <v>9.1059999999999999</v>
      </c>
      <c r="Y11" s="31">
        <v>6.4459999999999997</v>
      </c>
      <c r="Z11" s="31">
        <v>9.4920000000000009</v>
      </c>
      <c r="AA11" s="31">
        <v>0</v>
      </c>
      <c r="AB11" s="32">
        <v>3.544</v>
      </c>
    </row>
    <row r="12" spans="1:28" ht="15.75" x14ac:dyDescent="0.25">
      <c r="A12" s="24"/>
      <c r="B12" s="33">
        <v>46062</v>
      </c>
      <c r="C12" s="69">
        <f t="shared" si="0"/>
        <v>51.777999999999999</v>
      </c>
      <c r="D12" s="70"/>
      <c r="E12" s="30">
        <v>0.39</v>
      </c>
      <c r="F12" s="31">
        <v>1.67</v>
      </c>
      <c r="G12" s="31">
        <v>0</v>
      </c>
      <c r="H12" s="31">
        <v>0</v>
      </c>
      <c r="I12" s="31">
        <v>0</v>
      </c>
      <c r="J12" s="31">
        <v>0</v>
      </c>
      <c r="K12" s="31">
        <v>1.84</v>
      </c>
      <c r="L12" s="31">
        <v>0.106</v>
      </c>
      <c r="M12" s="31">
        <v>0</v>
      </c>
      <c r="N12" s="31">
        <v>0</v>
      </c>
      <c r="O12" s="31">
        <v>0</v>
      </c>
      <c r="P12" s="31">
        <v>0</v>
      </c>
      <c r="Q12" s="31">
        <v>0</v>
      </c>
      <c r="R12" s="31">
        <v>0</v>
      </c>
      <c r="S12" s="31">
        <v>0</v>
      </c>
      <c r="T12" s="31">
        <v>0.222</v>
      </c>
      <c r="U12" s="31">
        <v>0</v>
      </c>
      <c r="V12" s="31">
        <v>8.8919999999999995</v>
      </c>
      <c r="W12" s="31">
        <v>0</v>
      </c>
      <c r="X12" s="31">
        <v>0.33</v>
      </c>
      <c r="Y12" s="31">
        <v>14.96</v>
      </c>
      <c r="Z12" s="31">
        <v>15.76</v>
      </c>
      <c r="AA12" s="31">
        <v>7.6079999999999997</v>
      </c>
      <c r="AB12" s="32">
        <v>0</v>
      </c>
    </row>
    <row r="13" spans="1:28" ht="15.75" x14ac:dyDescent="0.25">
      <c r="A13" s="24"/>
      <c r="B13" s="33">
        <v>46063</v>
      </c>
      <c r="C13" s="69">
        <f t="shared" si="0"/>
        <v>82.673999999999992</v>
      </c>
      <c r="D13" s="70"/>
      <c r="E13" s="30">
        <v>14.58</v>
      </c>
      <c r="F13" s="31">
        <v>3</v>
      </c>
      <c r="G13" s="31">
        <v>0</v>
      </c>
      <c r="H13" s="31">
        <v>2.0659999999999998</v>
      </c>
      <c r="I13" s="31">
        <v>6.8000000000000005E-2</v>
      </c>
      <c r="J13" s="31">
        <v>3</v>
      </c>
      <c r="K13" s="31">
        <v>0</v>
      </c>
      <c r="L13" s="31">
        <v>0</v>
      </c>
      <c r="M13" s="31">
        <v>5.7460000000000004</v>
      </c>
      <c r="N13" s="31">
        <v>14.26</v>
      </c>
      <c r="O13" s="31">
        <v>0</v>
      </c>
      <c r="P13" s="31">
        <v>7.8739999999999997</v>
      </c>
      <c r="Q13" s="31">
        <v>1.806</v>
      </c>
      <c r="R13" s="31">
        <v>12.68</v>
      </c>
      <c r="S13" s="31">
        <v>0</v>
      </c>
      <c r="T13" s="31">
        <v>0</v>
      </c>
      <c r="U13" s="31">
        <v>2.9340000000000002</v>
      </c>
      <c r="V13" s="31">
        <v>0</v>
      </c>
      <c r="W13" s="31">
        <v>0</v>
      </c>
      <c r="X13" s="31">
        <v>0</v>
      </c>
      <c r="Y13" s="31">
        <v>0</v>
      </c>
      <c r="Z13" s="31">
        <v>0</v>
      </c>
      <c r="AA13" s="31">
        <v>0</v>
      </c>
      <c r="AB13" s="32">
        <v>14.66</v>
      </c>
    </row>
    <row r="14" spans="1:28" ht="15.75" x14ac:dyDescent="0.25">
      <c r="A14" s="24"/>
      <c r="B14" s="33">
        <v>46064</v>
      </c>
      <c r="C14" s="69">
        <f t="shared" si="0"/>
        <v>50.503999999999998</v>
      </c>
      <c r="D14" s="70"/>
      <c r="E14" s="30">
        <v>3</v>
      </c>
      <c r="F14" s="31">
        <v>0</v>
      </c>
      <c r="G14" s="31">
        <v>0</v>
      </c>
      <c r="H14" s="31">
        <v>0</v>
      </c>
      <c r="I14" s="31">
        <v>0</v>
      </c>
      <c r="J14" s="31">
        <v>0.56399999999999995</v>
      </c>
      <c r="K14" s="31">
        <v>2.8759999999999999</v>
      </c>
      <c r="L14" s="31">
        <v>0</v>
      </c>
      <c r="M14" s="31">
        <v>0</v>
      </c>
      <c r="N14" s="31">
        <v>0</v>
      </c>
      <c r="O14" s="31">
        <v>0</v>
      </c>
      <c r="P14" s="31">
        <v>0</v>
      </c>
      <c r="Q14" s="31">
        <v>0</v>
      </c>
      <c r="R14" s="31">
        <v>0</v>
      </c>
      <c r="S14" s="31">
        <v>0</v>
      </c>
      <c r="T14" s="31">
        <v>14.04</v>
      </c>
      <c r="U14" s="31">
        <v>0</v>
      </c>
      <c r="V14" s="31">
        <v>9.0419999999999998</v>
      </c>
      <c r="W14" s="31">
        <v>7.7240000000000002</v>
      </c>
      <c r="X14" s="31">
        <v>0</v>
      </c>
      <c r="Y14" s="31">
        <v>0</v>
      </c>
      <c r="Z14" s="31">
        <v>0</v>
      </c>
      <c r="AA14" s="31">
        <v>10.548</v>
      </c>
      <c r="AB14" s="32">
        <v>2.71</v>
      </c>
    </row>
    <row r="15" spans="1:28" ht="15.75" x14ac:dyDescent="0.25">
      <c r="A15" s="24"/>
      <c r="B15" s="33">
        <v>46065</v>
      </c>
      <c r="C15" s="69">
        <f t="shared" si="0"/>
        <v>47.472000000000001</v>
      </c>
      <c r="D15" s="70"/>
      <c r="E15" s="30">
        <v>0</v>
      </c>
      <c r="F15" s="31">
        <v>2.0059999999999998</v>
      </c>
      <c r="G15" s="31">
        <v>1.47</v>
      </c>
      <c r="H15" s="31">
        <v>0</v>
      </c>
      <c r="I15" s="31">
        <v>0</v>
      </c>
      <c r="J15" s="31">
        <v>0</v>
      </c>
      <c r="K15" s="31">
        <v>3</v>
      </c>
      <c r="L15" s="31">
        <v>0</v>
      </c>
      <c r="M15" s="31">
        <v>1.6140000000000001</v>
      </c>
      <c r="N15" s="31">
        <v>1.6559999999999999</v>
      </c>
      <c r="O15" s="31">
        <v>0</v>
      </c>
      <c r="P15" s="31">
        <v>0</v>
      </c>
      <c r="Q15" s="31">
        <v>0</v>
      </c>
      <c r="R15" s="31">
        <v>0</v>
      </c>
      <c r="S15" s="31">
        <v>0</v>
      </c>
      <c r="T15" s="31">
        <v>0</v>
      </c>
      <c r="U15" s="31">
        <v>4.76</v>
      </c>
      <c r="V15" s="31">
        <v>14.36</v>
      </c>
      <c r="W15" s="31">
        <v>0</v>
      </c>
      <c r="X15" s="31">
        <v>1.94</v>
      </c>
      <c r="Y15" s="31">
        <v>0</v>
      </c>
      <c r="Z15" s="31">
        <v>15.81</v>
      </c>
      <c r="AA15" s="31">
        <v>0.35399999999999998</v>
      </c>
      <c r="AB15" s="32">
        <v>0.502</v>
      </c>
    </row>
    <row r="16" spans="1:28" ht="15.75" x14ac:dyDescent="0.25">
      <c r="A16" s="24"/>
      <c r="B16" s="33">
        <v>46066</v>
      </c>
      <c r="C16" s="69">
        <f t="shared" si="0"/>
        <v>36.417999999999999</v>
      </c>
      <c r="D16" s="70"/>
      <c r="E16" s="30">
        <v>0.72199999999999998</v>
      </c>
      <c r="F16" s="31">
        <v>2.8279999999999998</v>
      </c>
      <c r="G16" s="31">
        <v>3</v>
      </c>
      <c r="H16" s="31">
        <v>3</v>
      </c>
      <c r="I16" s="31">
        <v>3</v>
      </c>
      <c r="J16" s="31">
        <v>3</v>
      </c>
      <c r="K16" s="31">
        <v>0</v>
      </c>
      <c r="L16" s="31">
        <v>0</v>
      </c>
      <c r="M16" s="31">
        <v>0</v>
      </c>
      <c r="N16" s="31">
        <v>0</v>
      </c>
      <c r="O16" s="31">
        <v>0</v>
      </c>
      <c r="P16" s="31">
        <v>0</v>
      </c>
      <c r="Q16" s="31">
        <v>0</v>
      </c>
      <c r="R16" s="31">
        <v>0</v>
      </c>
      <c r="S16" s="31">
        <v>0</v>
      </c>
      <c r="T16" s="31">
        <v>0</v>
      </c>
      <c r="U16" s="31">
        <v>0</v>
      </c>
      <c r="V16" s="31">
        <v>0</v>
      </c>
      <c r="W16" s="31">
        <v>0</v>
      </c>
      <c r="X16" s="31">
        <v>6.4980000000000002</v>
      </c>
      <c r="Y16" s="31">
        <v>14.37</v>
      </c>
      <c r="Z16" s="31">
        <v>0</v>
      </c>
      <c r="AA16" s="31">
        <v>0</v>
      </c>
      <c r="AB16" s="32">
        <v>0</v>
      </c>
    </row>
    <row r="17" spans="1:28" ht="15.75" x14ac:dyDescent="0.25">
      <c r="A17" s="24"/>
      <c r="B17" s="33">
        <v>46067</v>
      </c>
      <c r="C17" s="69">
        <f t="shared" si="0"/>
        <v>39.914000000000001</v>
      </c>
      <c r="D17" s="70"/>
      <c r="E17" s="30">
        <v>1.056</v>
      </c>
      <c r="F17" s="31">
        <v>0</v>
      </c>
      <c r="G17" s="31">
        <v>0</v>
      </c>
      <c r="H17" s="31">
        <v>0</v>
      </c>
      <c r="I17" s="31">
        <v>1.696</v>
      </c>
      <c r="J17" s="31">
        <v>1.37</v>
      </c>
      <c r="K17" s="31">
        <v>2.9860000000000002</v>
      </c>
      <c r="L17" s="31">
        <v>0.14799999999999999</v>
      </c>
      <c r="M17" s="31">
        <v>1.5760000000000001</v>
      </c>
      <c r="N17" s="31">
        <v>3</v>
      </c>
      <c r="O17" s="31">
        <v>3</v>
      </c>
      <c r="P17" s="31">
        <v>1.048</v>
      </c>
      <c r="Q17" s="31">
        <v>3</v>
      </c>
      <c r="R17" s="31">
        <v>0</v>
      </c>
      <c r="S17" s="31">
        <v>0</v>
      </c>
      <c r="T17" s="31">
        <v>8.6</v>
      </c>
      <c r="U17" s="31">
        <v>0</v>
      </c>
      <c r="V17" s="31">
        <v>5.72</v>
      </c>
      <c r="W17" s="31">
        <v>0</v>
      </c>
      <c r="X17" s="31">
        <v>0</v>
      </c>
      <c r="Y17" s="31">
        <v>1.1839999999999999</v>
      </c>
      <c r="Z17" s="31">
        <v>2.5299999999999998</v>
      </c>
      <c r="AA17" s="31">
        <v>0</v>
      </c>
      <c r="AB17" s="32">
        <v>3</v>
      </c>
    </row>
    <row r="18" spans="1:28" ht="15.75" x14ac:dyDescent="0.25">
      <c r="A18" s="24"/>
      <c r="B18" s="33">
        <v>46068</v>
      </c>
      <c r="C18" s="69">
        <f t="shared" si="0"/>
        <v>43.517999999999994</v>
      </c>
      <c r="D18" s="70"/>
      <c r="E18" s="30">
        <v>2.6459999999999999</v>
      </c>
      <c r="F18" s="31">
        <v>0</v>
      </c>
      <c r="G18" s="31">
        <v>0</v>
      </c>
      <c r="H18" s="31">
        <v>0</v>
      </c>
      <c r="I18" s="31">
        <v>0</v>
      </c>
      <c r="J18" s="31">
        <v>0</v>
      </c>
      <c r="K18" s="31">
        <v>0</v>
      </c>
      <c r="L18" s="31">
        <v>0</v>
      </c>
      <c r="M18" s="31">
        <v>0</v>
      </c>
      <c r="N18" s="31">
        <v>0</v>
      </c>
      <c r="O18" s="31">
        <v>2.0139999999999998</v>
      </c>
      <c r="P18" s="31">
        <v>0</v>
      </c>
      <c r="Q18" s="31">
        <v>0</v>
      </c>
      <c r="R18" s="31">
        <v>3</v>
      </c>
      <c r="S18" s="31">
        <v>0</v>
      </c>
      <c r="T18" s="31">
        <v>0</v>
      </c>
      <c r="U18" s="31">
        <v>3</v>
      </c>
      <c r="V18" s="31">
        <v>15.2</v>
      </c>
      <c r="W18" s="31">
        <v>9.39</v>
      </c>
      <c r="X18" s="31">
        <v>6.1660000000000004</v>
      </c>
      <c r="Y18" s="31">
        <v>2.1019999999999999</v>
      </c>
      <c r="Z18" s="31">
        <v>0</v>
      </c>
      <c r="AA18" s="31">
        <v>0</v>
      </c>
      <c r="AB18" s="32">
        <v>0</v>
      </c>
    </row>
    <row r="19" spans="1:28" ht="15.75" x14ac:dyDescent="0.25">
      <c r="A19" s="24"/>
      <c r="B19" s="33">
        <v>46069</v>
      </c>
      <c r="C19" s="69">
        <f t="shared" si="0"/>
        <v>62.977999999999994</v>
      </c>
      <c r="D19" s="70"/>
      <c r="E19" s="30">
        <v>0</v>
      </c>
      <c r="F19" s="31">
        <v>2.3380000000000001</v>
      </c>
      <c r="G19" s="31">
        <v>2.8000000000000001E-2</v>
      </c>
      <c r="H19" s="31">
        <v>0</v>
      </c>
      <c r="I19" s="31">
        <v>0</v>
      </c>
      <c r="J19" s="31">
        <v>0</v>
      </c>
      <c r="K19" s="31">
        <v>0</v>
      </c>
      <c r="L19" s="31">
        <v>0</v>
      </c>
      <c r="M19" s="31">
        <v>0</v>
      </c>
      <c r="N19" s="31">
        <v>0</v>
      </c>
      <c r="O19" s="31">
        <v>0</v>
      </c>
      <c r="P19" s="31">
        <v>0</v>
      </c>
      <c r="Q19" s="31">
        <v>0</v>
      </c>
      <c r="R19" s="31">
        <v>0</v>
      </c>
      <c r="S19" s="31">
        <v>0</v>
      </c>
      <c r="T19" s="31">
        <v>0</v>
      </c>
      <c r="U19" s="31">
        <v>0</v>
      </c>
      <c r="V19" s="31">
        <v>13.93</v>
      </c>
      <c r="W19" s="31">
        <v>10.84</v>
      </c>
      <c r="X19" s="31">
        <v>15.64</v>
      </c>
      <c r="Y19" s="31">
        <v>14.162000000000001</v>
      </c>
      <c r="Z19" s="31">
        <v>0</v>
      </c>
      <c r="AA19" s="31">
        <v>0</v>
      </c>
      <c r="AB19" s="32">
        <v>6.04</v>
      </c>
    </row>
    <row r="20" spans="1:28" ht="15.75" x14ac:dyDescent="0.25">
      <c r="A20" s="24"/>
      <c r="B20" s="33">
        <v>46070</v>
      </c>
      <c r="C20" s="69">
        <f t="shared" si="0"/>
        <v>131.50400000000002</v>
      </c>
      <c r="D20" s="70"/>
      <c r="E20" s="30">
        <v>3</v>
      </c>
      <c r="F20" s="31">
        <v>1.69</v>
      </c>
      <c r="G20" s="31">
        <v>1.1619999999999999</v>
      </c>
      <c r="H20" s="31">
        <v>2.988</v>
      </c>
      <c r="I20" s="31">
        <v>2.004</v>
      </c>
      <c r="J20" s="31">
        <v>0</v>
      </c>
      <c r="K20" s="31">
        <v>0</v>
      </c>
      <c r="L20" s="31">
        <v>0</v>
      </c>
      <c r="M20" s="31">
        <v>9.9079999999999995</v>
      </c>
      <c r="N20" s="31">
        <v>15.99</v>
      </c>
      <c r="O20" s="31">
        <v>0</v>
      </c>
      <c r="P20" s="31">
        <v>0</v>
      </c>
      <c r="Q20" s="31">
        <v>0</v>
      </c>
      <c r="R20" s="31">
        <v>1.234</v>
      </c>
      <c r="S20" s="31">
        <v>3</v>
      </c>
      <c r="T20" s="31">
        <v>0</v>
      </c>
      <c r="U20" s="31">
        <v>12.35</v>
      </c>
      <c r="V20" s="31">
        <v>15.96</v>
      </c>
      <c r="W20" s="31">
        <v>15.83</v>
      </c>
      <c r="X20" s="31">
        <v>16.100000000000001</v>
      </c>
      <c r="Y20" s="31">
        <v>7.1879999999999997</v>
      </c>
      <c r="Z20" s="31">
        <v>4.2880000000000003</v>
      </c>
      <c r="AA20" s="31">
        <v>9.2720000000000002</v>
      </c>
      <c r="AB20" s="32">
        <v>9.5399999999999991</v>
      </c>
    </row>
    <row r="21" spans="1:28" ht="15.75" x14ac:dyDescent="0.25">
      <c r="A21" s="24"/>
      <c r="B21" s="33">
        <v>46071</v>
      </c>
      <c r="C21" s="69">
        <f t="shared" si="0"/>
        <v>105.12800000000001</v>
      </c>
      <c r="D21" s="70"/>
      <c r="E21" s="30">
        <v>2.7879999999999998</v>
      </c>
      <c r="F21" s="31">
        <v>3</v>
      </c>
      <c r="G21" s="31">
        <v>3</v>
      </c>
      <c r="H21" s="31">
        <v>2.7679999999999998</v>
      </c>
      <c r="I21" s="31">
        <v>2.746</v>
      </c>
      <c r="J21" s="31">
        <v>2.726</v>
      </c>
      <c r="K21" s="31">
        <v>3</v>
      </c>
      <c r="L21" s="31">
        <v>6.8000000000000005E-2</v>
      </c>
      <c r="M21" s="31">
        <v>1.89</v>
      </c>
      <c r="N21" s="31">
        <v>0</v>
      </c>
      <c r="O21" s="31">
        <v>0</v>
      </c>
      <c r="P21" s="31">
        <v>3</v>
      </c>
      <c r="Q21" s="31">
        <v>3</v>
      </c>
      <c r="R21" s="31">
        <v>0</v>
      </c>
      <c r="S21" s="31">
        <v>0</v>
      </c>
      <c r="T21" s="31">
        <v>0</v>
      </c>
      <c r="U21" s="31">
        <v>3.56</v>
      </c>
      <c r="V21" s="31">
        <v>14.146000000000001</v>
      </c>
      <c r="W21" s="31">
        <v>13.516</v>
      </c>
      <c r="X21" s="31">
        <v>15.38</v>
      </c>
      <c r="Y21" s="31">
        <v>15.61</v>
      </c>
      <c r="Z21" s="31">
        <v>0</v>
      </c>
      <c r="AA21" s="31">
        <v>14.93</v>
      </c>
      <c r="AB21" s="32">
        <v>0</v>
      </c>
    </row>
    <row r="22" spans="1:28" ht="15.75" x14ac:dyDescent="0.25">
      <c r="A22" s="24"/>
      <c r="B22" s="33">
        <v>46072</v>
      </c>
      <c r="C22" s="69">
        <f t="shared" si="0"/>
        <v>45.958000000000006</v>
      </c>
      <c r="D22" s="70"/>
      <c r="E22" s="30">
        <v>0</v>
      </c>
      <c r="F22" s="31">
        <v>3</v>
      </c>
      <c r="G22" s="31">
        <v>1.6859999999999999</v>
      </c>
      <c r="H22" s="31">
        <v>0</v>
      </c>
      <c r="I22" s="31">
        <v>2.41</v>
      </c>
      <c r="J22" s="31">
        <v>3</v>
      </c>
      <c r="K22" s="31">
        <v>0</v>
      </c>
      <c r="L22" s="31">
        <v>0</v>
      </c>
      <c r="M22" s="31">
        <v>0</v>
      </c>
      <c r="N22" s="31">
        <v>0.71399999999999997</v>
      </c>
      <c r="O22" s="31">
        <v>0</v>
      </c>
      <c r="P22" s="31">
        <v>0</v>
      </c>
      <c r="Q22" s="31">
        <v>0</v>
      </c>
      <c r="R22" s="31">
        <v>0</v>
      </c>
      <c r="S22" s="31">
        <v>2.4940000000000002</v>
      </c>
      <c r="T22" s="31">
        <v>2.706</v>
      </c>
      <c r="U22" s="31">
        <v>15.43</v>
      </c>
      <c r="V22" s="31">
        <v>5.61</v>
      </c>
      <c r="W22" s="31">
        <v>8.3260000000000005</v>
      </c>
      <c r="X22" s="31">
        <v>0</v>
      </c>
      <c r="Y22" s="31">
        <v>0</v>
      </c>
      <c r="Z22" s="31">
        <v>0</v>
      </c>
      <c r="AA22" s="31">
        <v>0</v>
      </c>
      <c r="AB22" s="32">
        <v>0.58199999999999996</v>
      </c>
    </row>
    <row r="23" spans="1:28" ht="15.75" x14ac:dyDescent="0.25">
      <c r="A23" s="24"/>
      <c r="B23" s="33">
        <v>46073</v>
      </c>
      <c r="C23" s="69">
        <f t="shared" si="0"/>
        <v>43.86</v>
      </c>
      <c r="D23" s="70"/>
      <c r="E23" s="30">
        <v>2.25</v>
      </c>
      <c r="F23" s="31">
        <v>2.2999999999999998</v>
      </c>
      <c r="G23" s="31">
        <v>2.0299999999999998</v>
      </c>
      <c r="H23" s="31">
        <v>2.74</v>
      </c>
      <c r="I23" s="31">
        <v>2.95</v>
      </c>
      <c r="J23" s="31">
        <v>2.96</v>
      </c>
      <c r="K23" s="31">
        <v>0</v>
      </c>
      <c r="L23" s="31">
        <v>0</v>
      </c>
      <c r="M23" s="31">
        <v>2.25</v>
      </c>
      <c r="N23" s="31">
        <v>2.95</v>
      </c>
      <c r="O23" s="31">
        <v>1.0900000000000001</v>
      </c>
      <c r="P23" s="31">
        <v>0.46</v>
      </c>
      <c r="Q23" s="31">
        <v>0</v>
      </c>
      <c r="R23" s="31">
        <v>0</v>
      </c>
      <c r="S23" s="31">
        <v>0</v>
      </c>
      <c r="T23" s="31">
        <v>0</v>
      </c>
      <c r="U23" s="31">
        <v>9.57</v>
      </c>
      <c r="V23" s="31">
        <v>0</v>
      </c>
      <c r="W23" s="31">
        <v>0</v>
      </c>
      <c r="X23" s="31">
        <v>0</v>
      </c>
      <c r="Y23" s="31">
        <v>1.48</v>
      </c>
      <c r="Z23" s="31">
        <v>0</v>
      </c>
      <c r="AA23" s="31">
        <v>10.83</v>
      </c>
      <c r="AB23" s="32">
        <v>0</v>
      </c>
    </row>
    <row r="24" spans="1:28" ht="15.75" x14ac:dyDescent="0.25">
      <c r="A24" s="24"/>
      <c r="B24" s="33">
        <v>46074</v>
      </c>
      <c r="C24" s="69">
        <f t="shared" si="0"/>
        <v>28.990000000000002</v>
      </c>
      <c r="D24" s="70"/>
      <c r="E24" s="30">
        <v>0</v>
      </c>
      <c r="F24" s="31">
        <v>1.75</v>
      </c>
      <c r="G24" s="31">
        <v>2.44</v>
      </c>
      <c r="H24" s="31">
        <v>3</v>
      </c>
      <c r="I24" s="31">
        <v>3</v>
      </c>
      <c r="J24" s="31">
        <v>0</v>
      </c>
      <c r="K24" s="31">
        <v>0</v>
      </c>
      <c r="L24" s="31">
        <v>0</v>
      </c>
      <c r="M24" s="31">
        <v>0</v>
      </c>
      <c r="N24" s="31">
        <v>0</v>
      </c>
      <c r="O24" s="31">
        <v>0</v>
      </c>
      <c r="P24" s="31">
        <v>3</v>
      </c>
      <c r="Q24" s="31">
        <v>0</v>
      </c>
      <c r="R24" s="31">
        <v>0</v>
      </c>
      <c r="S24" s="31">
        <v>0.46</v>
      </c>
      <c r="T24" s="31">
        <v>0</v>
      </c>
      <c r="U24" s="31">
        <v>0.99</v>
      </c>
      <c r="V24" s="31">
        <v>0</v>
      </c>
      <c r="W24" s="31">
        <v>14.35</v>
      </c>
      <c r="X24" s="31">
        <v>0</v>
      </c>
      <c r="Y24" s="31">
        <v>0</v>
      </c>
      <c r="Z24" s="31">
        <v>0</v>
      </c>
      <c r="AA24" s="31">
        <v>0</v>
      </c>
      <c r="AB24" s="32">
        <v>0</v>
      </c>
    </row>
    <row r="25" spans="1:28" ht="15.75" x14ac:dyDescent="0.25">
      <c r="A25" s="24"/>
      <c r="B25" s="33">
        <v>46075</v>
      </c>
      <c r="C25" s="69">
        <f t="shared" si="0"/>
        <v>42.97</v>
      </c>
      <c r="D25" s="70"/>
      <c r="E25" s="30">
        <v>3</v>
      </c>
      <c r="F25" s="31">
        <v>1.86</v>
      </c>
      <c r="G25" s="31">
        <v>3</v>
      </c>
      <c r="H25" s="31">
        <v>2.0699999999999998</v>
      </c>
      <c r="I25" s="31">
        <v>2.78</v>
      </c>
      <c r="J25" s="31">
        <v>2.33</v>
      </c>
      <c r="K25" s="31">
        <v>0</v>
      </c>
      <c r="L25" s="31">
        <v>0</v>
      </c>
      <c r="M25" s="31">
        <v>0</v>
      </c>
      <c r="N25" s="31">
        <v>0</v>
      </c>
      <c r="O25" s="31">
        <v>2.54</v>
      </c>
      <c r="P25" s="31">
        <v>3</v>
      </c>
      <c r="Q25" s="31">
        <v>1.54</v>
      </c>
      <c r="R25" s="31">
        <v>1.21</v>
      </c>
      <c r="S25" s="31">
        <v>0</v>
      </c>
      <c r="T25" s="31">
        <v>0</v>
      </c>
      <c r="U25" s="31">
        <v>0.89</v>
      </c>
      <c r="V25" s="31">
        <v>0</v>
      </c>
      <c r="W25" s="31">
        <v>0</v>
      </c>
      <c r="X25" s="31">
        <v>6.33</v>
      </c>
      <c r="Y25" s="31">
        <v>0</v>
      </c>
      <c r="Z25" s="31">
        <v>1.75</v>
      </c>
      <c r="AA25" s="31">
        <v>8.24</v>
      </c>
      <c r="AB25" s="32">
        <v>2.4300000000000002</v>
      </c>
    </row>
    <row r="26" spans="1:28" ht="15.75" x14ac:dyDescent="0.25">
      <c r="A26" s="24"/>
      <c r="B26" s="33">
        <v>46076</v>
      </c>
      <c r="C26" s="69">
        <f t="shared" si="0"/>
        <v>63.879999999999995</v>
      </c>
      <c r="D26" s="70"/>
      <c r="E26" s="30">
        <v>2.59</v>
      </c>
      <c r="F26" s="31">
        <v>3</v>
      </c>
      <c r="G26" s="31">
        <v>2.95</v>
      </c>
      <c r="H26" s="31">
        <v>2.95</v>
      </c>
      <c r="I26" s="31">
        <v>2.97</v>
      </c>
      <c r="J26" s="31">
        <v>2.99</v>
      </c>
      <c r="K26" s="31">
        <v>3</v>
      </c>
      <c r="L26" s="31">
        <v>3</v>
      </c>
      <c r="M26" s="31">
        <v>0</v>
      </c>
      <c r="N26" s="31">
        <v>0</v>
      </c>
      <c r="O26" s="31">
        <v>0</v>
      </c>
      <c r="P26" s="31">
        <v>0.52</v>
      </c>
      <c r="Q26" s="31">
        <v>0</v>
      </c>
      <c r="R26" s="31">
        <v>0</v>
      </c>
      <c r="S26" s="31">
        <v>0</v>
      </c>
      <c r="T26" s="31">
        <v>0</v>
      </c>
      <c r="U26" s="31">
        <v>0</v>
      </c>
      <c r="V26" s="31">
        <v>3.34</v>
      </c>
      <c r="W26" s="31">
        <v>15.78</v>
      </c>
      <c r="X26" s="31">
        <v>8.57</v>
      </c>
      <c r="Y26" s="31">
        <v>0</v>
      </c>
      <c r="Z26" s="31">
        <v>1.58</v>
      </c>
      <c r="AA26" s="31">
        <v>10.64</v>
      </c>
      <c r="AB26" s="32">
        <v>0</v>
      </c>
    </row>
    <row r="27" spans="1:28" ht="15.75" x14ac:dyDescent="0.25">
      <c r="A27" s="24"/>
      <c r="B27" s="33">
        <v>46077</v>
      </c>
      <c r="C27" s="69">
        <f t="shared" si="0"/>
        <v>26.21</v>
      </c>
      <c r="D27" s="70"/>
      <c r="E27" s="30">
        <v>2.93</v>
      </c>
      <c r="F27" s="31">
        <v>2.97</v>
      </c>
      <c r="G27" s="31">
        <v>3</v>
      </c>
      <c r="H27" s="31">
        <v>3</v>
      </c>
      <c r="I27" s="31">
        <v>2.61</v>
      </c>
      <c r="J27" s="31">
        <v>0</v>
      </c>
      <c r="K27" s="31">
        <v>3</v>
      </c>
      <c r="L27" s="31">
        <v>0</v>
      </c>
      <c r="M27" s="31">
        <v>0</v>
      </c>
      <c r="N27" s="31">
        <v>2.17</v>
      </c>
      <c r="O27" s="31">
        <v>0</v>
      </c>
      <c r="P27" s="31">
        <v>0</v>
      </c>
      <c r="Q27" s="31">
        <v>0</v>
      </c>
      <c r="R27" s="31">
        <v>2.09</v>
      </c>
      <c r="S27" s="31">
        <v>2.44</v>
      </c>
      <c r="T27" s="31">
        <v>0</v>
      </c>
      <c r="U27" s="31">
        <v>0</v>
      </c>
      <c r="V27" s="31">
        <v>0.14000000000000001</v>
      </c>
      <c r="W27" s="31">
        <v>0</v>
      </c>
      <c r="X27" s="31">
        <v>0</v>
      </c>
      <c r="Y27" s="31">
        <v>0</v>
      </c>
      <c r="Z27" s="31">
        <v>0</v>
      </c>
      <c r="AA27" s="31">
        <v>1.47</v>
      </c>
      <c r="AB27" s="32">
        <v>0.39</v>
      </c>
    </row>
    <row r="28" spans="1:28" ht="15.75" x14ac:dyDescent="0.25">
      <c r="A28" s="24"/>
      <c r="B28" s="33">
        <v>46078</v>
      </c>
      <c r="C28" s="69">
        <f t="shared" si="0"/>
        <v>26.98</v>
      </c>
      <c r="D28" s="70"/>
      <c r="E28" s="30">
        <v>3</v>
      </c>
      <c r="F28" s="31">
        <v>3</v>
      </c>
      <c r="G28" s="31">
        <v>0</v>
      </c>
      <c r="H28" s="31">
        <v>0</v>
      </c>
      <c r="I28" s="31">
        <v>0</v>
      </c>
      <c r="J28" s="31">
        <v>0</v>
      </c>
      <c r="K28" s="31">
        <v>0</v>
      </c>
      <c r="L28" s="31">
        <v>1.75</v>
      </c>
      <c r="M28" s="31">
        <v>0</v>
      </c>
      <c r="N28" s="31">
        <v>0</v>
      </c>
      <c r="O28" s="31">
        <v>0</v>
      </c>
      <c r="P28" s="31">
        <v>0</v>
      </c>
      <c r="Q28" s="31">
        <v>0</v>
      </c>
      <c r="R28" s="31">
        <v>0</v>
      </c>
      <c r="S28" s="31">
        <v>0</v>
      </c>
      <c r="T28" s="31">
        <v>0</v>
      </c>
      <c r="U28" s="31">
        <v>0.24</v>
      </c>
      <c r="V28" s="31">
        <v>2.0699999999999998</v>
      </c>
      <c r="W28" s="31">
        <v>13.55</v>
      </c>
      <c r="X28" s="31">
        <v>0</v>
      </c>
      <c r="Y28" s="31">
        <v>0.37</v>
      </c>
      <c r="Z28" s="31">
        <v>0</v>
      </c>
      <c r="AA28" s="31">
        <v>0</v>
      </c>
      <c r="AB28" s="32">
        <v>3</v>
      </c>
    </row>
    <row r="29" spans="1:28" ht="15.75" x14ac:dyDescent="0.25">
      <c r="A29" s="24"/>
      <c r="B29" s="33">
        <v>46079</v>
      </c>
      <c r="C29" s="69">
        <f t="shared" si="0"/>
        <v>35.68</v>
      </c>
      <c r="D29" s="70"/>
      <c r="E29" s="30">
        <v>0</v>
      </c>
      <c r="F29" s="31">
        <v>0</v>
      </c>
      <c r="G29" s="31">
        <v>1.53</v>
      </c>
      <c r="H29" s="31">
        <v>0</v>
      </c>
      <c r="I29" s="31">
        <v>0</v>
      </c>
      <c r="J29" s="31">
        <v>0</v>
      </c>
      <c r="K29" s="31">
        <v>0.68</v>
      </c>
      <c r="L29" s="31">
        <v>0</v>
      </c>
      <c r="M29" s="31">
        <v>0</v>
      </c>
      <c r="N29" s="31">
        <v>0</v>
      </c>
      <c r="O29" s="31">
        <v>0</v>
      </c>
      <c r="P29" s="31">
        <v>0</v>
      </c>
      <c r="Q29" s="31">
        <v>0</v>
      </c>
      <c r="R29" s="31">
        <v>0</v>
      </c>
      <c r="S29" s="31">
        <v>0</v>
      </c>
      <c r="T29" s="31">
        <v>0</v>
      </c>
      <c r="U29" s="31">
        <v>0</v>
      </c>
      <c r="V29" s="31">
        <v>0.12</v>
      </c>
      <c r="W29" s="31">
        <v>14.26</v>
      </c>
      <c r="X29" s="31">
        <v>8.1</v>
      </c>
      <c r="Y29" s="31">
        <v>10.99</v>
      </c>
      <c r="Z29" s="31">
        <v>0</v>
      </c>
      <c r="AA29" s="31">
        <v>0</v>
      </c>
      <c r="AB29" s="32">
        <v>0</v>
      </c>
    </row>
    <row r="30" spans="1:28" ht="15.75" x14ac:dyDescent="0.25">
      <c r="A30" s="24"/>
      <c r="B30" s="33">
        <v>46080</v>
      </c>
      <c r="C30" s="69">
        <f t="shared" si="0"/>
        <v>18.189999999999998</v>
      </c>
      <c r="D30" s="70"/>
      <c r="E30" s="30">
        <v>2.52</v>
      </c>
      <c r="F30" s="31">
        <v>3</v>
      </c>
      <c r="G30" s="31">
        <v>0.04</v>
      </c>
      <c r="H30" s="31">
        <v>0</v>
      </c>
      <c r="I30" s="31">
        <v>3</v>
      </c>
      <c r="J30" s="31">
        <v>2.4900000000000002</v>
      </c>
      <c r="K30" s="31">
        <v>3</v>
      </c>
      <c r="L30" s="31">
        <v>1.2</v>
      </c>
      <c r="M30" s="31">
        <v>0</v>
      </c>
      <c r="N30" s="31">
        <v>0</v>
      </c>
      <c r="O30" s="31">
        <v>0</v>
      </c>
      <c r="P30" s="31">
        <v>0</v>
      </c>
      <c r="Q30" s="31">
        <v>0</v>
      </c>
      <c r="R30" s="31">
        <v>0</v>
      </c>
      <c r="S30" s="31">
        <v>0</v>
      </c>
      <c r="T30" s="31">
        <v>0</v>
      </c>
      <c r="U30" s="31">
        <v>0</v>
      </c>
      <c r="V30" s="31">
        <v>0</v>
      </c>
      <c r="W30" s="31">
        <v>0</v>
      </c>
      <c r="X30" s="31">
        <v>0</v>
      </c>
      <c r="Y30" s="31">
        <v>0</v>
      </c>
      <c r="Z30" s="31">
        <v>2.94</v>
      </c>
      <c r="AA30" s="31">
        <v>0</v>
      </c>
      <c r="AB30" s="32">
        <v>0</v>
      </c>
    </row>
    <row r="31" spans="1:28" ht="15.75" x14ac:dyDescent="0.25">
      <c r="A31" s="24"/>
      <c r="B31" s="33">
        <v>46081</v>
      </c>
      <c r="C31" s="69">
        <f t="shared" si="0"/>
        <v>25.509999999999998</v>
      </c>
      <c r="D31" s="70"/>
      <c r="E31" s="30">
        <v>0</v>
      </c>
      <c r="F31" s="31">
        <v>0</v>
      </c>
      <c r="G31" s="31">
        <v>1.92</v>
      </c>
      <c r="H31" s="31">
        <v>0.82</v>
      </c>
      <c r="I31" s="31">
        <v>15.19</v>
      </c>
      <c r="J31" s="31">
        <v>0</v>
      </c>
      <c r="K31" s="31">
        <v>2.58</v>
      </c>
      <c r="L31" s="31">
        <v>0.14000000000000001</v>
      </c>
      <c r="M31" s="31">
        <v>3</v>
      </c>
      <c r="N31" s="31">
        <v>1.86</v>
      </c>
      <c r="O31" s="31">
        <v>0</v>
      </c>
      <c r="P31" s="31">
        <v>0</v>
      </c>
      <c r="Q31" s="31">
        <v>0</v>
      </c>
      <c r="R31" s="31">
        <v>0</v>
      </c>
      <c r="S31" s="31">
        <v>0</v>
      </c>
      <c r="T31" s="31">
        <v>0</v>
      </c>
      <c r="U31" s="31">
        <v>0</v>
      </c>
      <c r="V31" s="31">
        <v>0</v>
      </c>
      <c r="W31" s="31">
        <v>0</v>
      </c>
      <c r="X31" s="31">
        <v>0</v>
      </c>
      <c r="Y31" s="31">
        <v>0</v>
      </c>
      <c r="Z31" s="31">
        <v>0</v>
      </c>
      <c r="AA31" s="31">
        <v>0</v>
      </c>
      <c r="AB31" s="32">
        <v>0</v>
      </c>
    </row>
    <row r="32" spans="1:28" ht="15.75" x14ac:dyDescent="0.25">
      <c r="A32" s="24"/>
      <c r="B32" s="34"/>
      <c r="C32" s="69">
        <f t="shared" si="0"/>
        <v>0</v>
      </c>
      <c r="D32" s="70"/>
      <c r="E32" s="30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1"/>
      <c r="AB32" s="32"/>
    </row>
    <row r="33" spans="1:28" ht="15.75" x14ac:dyDescent="0.25">
      <c r="A33" s="24"/>
      <c r="B33" s="34"/>
      <c r="C33" s="69">
        <f t="shared" si="0"/>
        <v>0</v>
      </c>
      <c r="D33" s="70"/>
      <c r="E33" s="30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/>
      <c r="AB33" s="32"/>
    </row>
    <row r="34" spans="1:28" ht="15.75" x14ac:dyDescent="0.25">
      <c r="A34" s="24"/>
      <c r="B34" s="35"/>
      <c r="C34" s="71">
        <f t="shared" si="0"/>
        <v>0</v>
      </c>
      <c r="D34" s="72"/>
      <c r="E34" s="30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1"/>
      <c r="AB34" s="32"/>
    </row>
    <row r="35" spans="1:28" x14ac:dyDescent="0.25">
      <c r="A35" s="24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</row>
    <row r="36" spans="1:28" x14ac:dyDescent="0.25">
      <c r="A36" s="24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</row>
    <row r="37" spans="1:28" ht="18.75" x14ac:dyDescent="0.25">
      <c r="A37" s="24"/>
      <c r="B37" s="79" t="s">
        <v>37</v>
      </c>
      <c r="C37" s="75" t="s">
        <v>38</v>
      </c>
      <c r="D37" s="76"/>
      <c r="E37" s="73" t="s">
        <v>40</v>
      </c>
      <c r="F37" s="73"/>
      <c r="G37" s="73"/>
      <c r="H37" s="73"/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73"/>
      <c r="AB37" s="74"/>
    </row>
    <row r="38" spans="1:28" ht="16.5" thickTop="1" thickBot="1" x14ac:dyDescent="0.3">
      <c r="A38" s="24"/>
      <c r="B38" s="80"/>
      <c r="C38" s="77"/>
      <c r="D38" s="78"/>
      <c r="E38" s="25" t="s">
        <v>3</v>
      </c>
      <c r="F38" s="26" t="s">
        <v>4</v>
      </c>
      <c r="G38" s="26" t="s">
        <v>5</v>
      </c>
      <c r="H38" s="26" t="s">
        <v>6</v>
      </c>
      <c r="I38" s="26" t="s">
        <v>7</v>
      </c>
      <c r="J38" s="26" t="s">
        <v>8</v>
      </c>
      <c r="K38" s="26" t="s">
        <v>9</v>
      </c>
      <c r="L38" s="26" t="s">
        <v>10</v>
      </c>
      <c r="M38" s="26" t="s">
        <v>11</v>
      </c>
      <c r="N38" s="26" t="s">
        <v>12</v>
      </c>
      <c r="O38" s="26" t="s">
        <v>13</v>
      </c>
      <c r="P38" s="26" t="s">
        <v>14</v>
      </c>
      <c r="Q38" s="26" t="s">
        <v>15</v>
      </c>
      <c r="R38" s="26" t="s">
        <v>16</v>
      </c>
      <c r="S38" s="27" t="s">
        <v>17</v>
      </c>
      <c r="T38" s="26" t="s">
        <v>18</v>
      </c>
      <c r="U38" s="26" t="s">
        <v>19</v>
      </c>
      <c r="V38" s="26" t="s">
        <v>20</v>
      </c>
      <c r="W38" s="26" t="s">
        <v>21</v>
      </c>
      <c r="X38" s="26" t="s">
        <v>22</v>
      </c>
      <c r="Y38" s="26" t="s">
        <v>23</v>
      </c>
      <c r="Z38" s="26" t="s">
        <v>24</v>
      </c>
      <c r="AA38" s="26" t="s">
        <v>25</v>
      </c>
      <c r="AB38" s="36" t="s">
        <v>26</v>
      </c>
    </row>
    <row r="39" spans="1:28" ht="15.75" x14ac:dyDescent="0.25">
      <c r="A39" s="24"/>
      <c r="B39" s="29">
        <v>46054</v>
      </c>
      <c r="C39" s="69">
        <f t="shared" ref="C39:C69" si="1">SUM(E39:AB39)</f>
        <v>-52.967999999999996</v>
      </c>
      <c r="D39" s="70"/>
      <c r="E39" s="30">
        <v>-13.11</v>
      </c>
      <c r="F39" s="31">
        <v>0</v>
      </c>
      <c r="G39" s="31">
        <v>0</v>
      </c>
      <c r="H39" s="31">
        <v>0</v>
      </c>
      <c r="I39" s="31">
        <v>0</v>
      </c>
      <c r="J39" s="31">
        <v>0</v>
      </c>
      <c r="K39" s="31">
        <v>0</v>
      </c>
      <c r="L39" s="31">
        <v>0</v>
      </c>
      <c r="M39" s="31">
        <v>-7.0019999999999998</v>
      </c>
      <c r="N39" s="31">
        <v>0</v>
      </c>
      <c r="O39" s="31">
        <v>0</v>
      </c>
      <c r="P39" s="31">
        <v>0</v>
      </c>
      <c r="Q39" s="31">
        <v>-0.84</v>
      </c>
      <c r="R39" s="31">
        <v>-15.47</v>
      </c>
      <c r="S39" s="31">
        <v>0</v>
      </c>
      <c r="T39" s="31">
        <v>0</v>
      </c>
      <c r="U39" s="31">
        <v>-11.215999999999999</v>
      </c>
      <c r="V39" s="31">
        <v>0</v>
      </c>
      <c r="W39" s="31">
        <v>0</v>
      </c>
      <c r="X39" s="31">
        <v>-3.71</v>
      </c>
      <c r="Y39" s="31">
        <v>0</v>
      </c>
      <c r="Z39" s="31">
        <v>-1.62</v>
      </c>
      <c r="AA39" s="31">
        <v>0</v>
      </c>
      <c r="AB39" s="32">
        <v>0</v>
      </c>
    </row>
    <row r="40" spans="1:28" ht="15.75" x14ac:dyDescent="0.25">
      <c r="A40" s="24"/>
      <c r="B40" s="33">
        <v>46055</v>
      </c>
      <c r="C40" s="69">
        <f t="shared" si="1"/>
        <v>-100.06</v>
      </c>
      <c r="D40" s="70"/>
      <c r="E40" s="30">
        <v>-13.536</v>
      </c>
      <c r="F40" s="31">
        <v>-12.156000000000001</v>
      </c>
      <c r="G40" s="31">
        <v>0</v>
      </c>
      <c r="H40" s="31">
        <v>0</v>
      </c>
      <c r="I40" s="31">
        <v>0</v>
      </c>
      <c r="J40" s="31">
        <v>0</v>
      </c>
      <c r="K40" s="31">
        <v>-16.7</v>
      </c>
      <c r="L40" s="31">
        <v>-9.9920000000000009</v>
      </c>
      <c r="M40" s="31">
        <v>-0.03</v>
      </c>
      <c r="N40" s="31">
        <v>-13.912000000000001</v>
      </c>
      <c r="O40" s="31">
        <v>-11.571999999999999</v>
      </c>
      <c r="P40" s="31">
        <v>0</v>
      </c>
      <c r="Q40" s="31">
        <v>0</v>
      </c>
      <c r="R40" s="31">
        <v>-0.1</v>
      </c>
      <c r="S40" s="31">
        <v>-14.122</v>
      </c>
      <c r="T40" s="31">
        <v>0</v>
      </c>
      <c r="U40" s="31">
        <v>0</v>
      </c>
      <c r="V40" s="31">
        <v>-3.3180000000000001</v>
      </c>
      <c r="W40" s="31">
        <v>-3.1179999999999999</v>
      </c>
      <c r="X40" s="31">
        <v>0</v>
      </c>
      <c r="Y40" s="31">
        <v>0</v>
      </c>
      <c r="Z40" s="31">
        <v>-1.504</v>
      </c>
      <c r="AA40" s="31">
        <v>0</v>
      </c>
      <c r="AB40" s="32">
        <v>0</v>
      </c>
    </row>
    <row r="41" spans="1:28" ht="15.75" x14ac:dyDescent="0.25">
      <c r="A41" s="24"/>
      <c r="B41" s="33">
        <v>46056</v>
      </c>
      <c r="C41" s="69">
        <f t="shared" si="1"/>
        <v>-83.72</v>
      </c>
      <c r="D41" s="70"/>
      <c r="E41" s="30">
        <v>0</v>
      </c>
      <c r="F41" s="31">
        <v>0</v>
      </c>
      <c r="G41" s="31">
        <v>0</v>
      </c>
      <c r="H41" s="31">
        <v>0</v>
      </c>
      <c r="I41" s="31">
        <v>0</v>
      </c>
      <c r="J41" s="31">
        <v>0</v>
      </c>
      <c r="K41" s="31">
        <v>0</v>
      </c>
      <c r="L41" s="31">
        <v>-12.6</v>
      </c>
      <c r="M41" s="31">
        <v>-0.36199999999999999</v>
      </c>
      <c r="N41" s="31">
        <v>-4.742</v>
      </c>
      <c r="O41" s="31">
        <v>-3.73</v>
      </c>
      <c r="P41" s="31">
        <v>0</v>
      </c>
      <c r="Q41" s="31">
        <v>-10.644</v>
      </c>
      <c r="R41" s="31">
        <v>-1.6639999999999999</v>
      </c>
      <c r="S41" s="31">
        <v>-3</v>
      </c>
      <c r="T41" s="31">
        <v>-10.268000000000001</v>
      </c>
      <c r="U41" s="31">
        <v>-12.311999999999999</v>
      </c>
      <c r="V41" s="31">
        <v>0</v>
      </c>
      <c r="W41" s="31">
        <v>0</v>
      </c>
      <c r="X41" s="31">
        <v>-2.15</v>
      </c>
      <c r="Y41" s="31">
        <v>0</v>
      </c>
      <c r="Z41" s="31">
        <v>-1.196</v>
      </c>
      <c r="AA41" s="31">
        <v>-7.4359999999999999</v>
      </c>
      <c r="AB41" s="32">
        <v>-13.616</v>
      </c>
    </row>
    <row r="42" spans="1:28" ht="15.75" x14ac:dyDescent="0.25">
      <c r="A42" s="24"/>
      <c r="B42" s="33">
        <v>46057</v>
      </c>
      <c r="C42" s="69">
        <f t="shared" si="1"/>
        <v>-172.26999999999998</v>
      </c>
      <c r="D42" s="70"/>
      <c r="E42" s="30">
        <v>-6.0739999999999998</v>
      </c>
      <c r="F42" s="31">
        <v>-5.7359999999999998</v>
      </c>
      <c r="G42" s="31">
        <v>-1.87</v>
      </c>
      <c r="H42" s="31">
        <v>0</v>
      </c>
      <c r="I42" s="31">
        <v>-0.43</v>
      </c>
      <c r="J42" s="31">
        <v>-3.9</v>
      </c>
      <c r="K42" s="31">
        <v>-6.31</v>
      </c>
      <c r="L42" s="31">
        <v>-3.968</v>
      </c>
      <c r="M42" s="31">
        <v>-5.2220000000000004</v>
      </c>
      <c r="N42" s="31">
        <v>-6.32</v>
      </c>
      <c r="O42" s="31">
        <v>0</v>
      </c>
      <c r="P42" s="31">
        <v>-3.8820000000000001</v>
      </c>
      <c r="Q42" s="31">
        <v>0</v>
      </c>
      <c r="R42" s="31">
        <v>-11.162000000000001</v>
      </c>
      <c r="S42" s="31">
        <v>0</v>
      </c>
      <c r="T42" s="31">
        <v>-15.646000000000001</v>
      </c>
      <c r="U42" s="31">
        <v>-16.024000000000001</v>
      </c>
      <c r="V42" s="31">
        <v>-14.628</v>
      </c>
      <c r="W42" s="31">
        <v>-14.944000000000001</v>
      </c>
      <c r="X42" s="31">
        <v>-14.343999999999999</v>
      </c>
      <c r="Y42" s="31">
        <v>-14.706</v>
      </c>
      <c r="Z42" s="31">
        <v>-14.88</v>
      </c>
      <c r="AA42" s="31">
        <v>0</v>
      </c>
      <c r="AB42" s="32">
        <v>-12.224</v>
      </c>
    </row>
    <row r="43" spans="1:28" ht="15.75" x14ac:dyDescent="0.25">
      <c r="A43" s="24"/>
      <c r="B43" s="33">
        <v>46058</v>
      </c>
      <c r="C43" s="69">
        <f t="shared" si="1"/>
        <v>-137.97399999999996</v>
      </c>
      <c r="D43" s="70"/>
      <c r="E43" s="30">
        <v>0</v>
      </c>
      <c r="F43" s="31">
        <v>0</v>
      </c>
      <c r="G43" s="31">
        <v>0</v>
      </c>
      <c r="H43" s="31">
        <v>0</v>
      </c>
      <c r="I43" s="31">
        <v>0</v>
      </c>
      <c r="J43" s="31">
        <v>0</v>
      </c>
      <c r="K43" s="31">
        <v>-6.9160000000000004</v>
      </c>
      <c r="L43" s="31">
        <v>-2.2200000000000002</v>
      </c>
      <c r="M43" s="31">
        <v>-2.9260000000000002</v>
      </c>
      <c r="N43" s="31">
        <v>-6.95</v>
      </c>
      <c r="O43" s="31">
        <v>-6.91</v>
      </c>
      <c r="P43" s="31">
        <v>-6.53</v>
      </c>
      <c r="Q43" s="31">
        <v>-7</v>
      </c>
      <c r="R43" s="31">
        <v>-16.13</v>
      </c>
      <c r="S43" s="31">
        <v>-16.649999999999999</v>
      </c>
      <c r="T43" s="31">
        <v>-16.001999999999999</v>
      </c>
      <c r="U43" s="31">
        <v>-16.032</v>
      </c>
      <c r="V43" s="31">
        <v>-10.135999999999999</v>
      </c>
      <c r="W43" s="31">
        <v>-8.0239999999999991</v>
      </c>
      <c r="X43" s="31">
        <v>0</v>
      </c>
      <c r="Y43" s="31">
        <v>-2.2080000000000002</v>
      </c>
      <c r="Z43" s="31">
        <v>-6.4379999999999997</v>
      </c>
      <c r="AA43" s="31">
        <v>0</v>
      </c>
      <c r="AB43" s="32">
        <v>-6.9020000000000001</v>
      </c>
    </row>
    <row r="44" spans="1:28" ht="15.75" x14ac:dyDescent="0.25">
      <c r="A44" s="24"/>
      <c r="B44" s="33">
        <v>46059</v>
      </c>
      <c r="C44" s="69">
        <f t="shared" si="1"/>
        <v>-127.40999999999998</v>
      </c>
      <c r="D44" s="70"/>
      <c r="E44" s="30">
        <v>-0.92</v>
      </c>
      <c r="F44" s="31">
        <v>0</v>
      </c>
      <c r="G44" s="31">
        <v>0</v>
      </c>
      <c r="H44" s="31">
        <v>0</v>
      </c>
      <c r="I44" s="31">
        <v>0</v>
      </c>
      <c r="J44" s="31">
        <v>0</v>
      </c>
      <c r="K44" s="31">
        <v>0</v>
      </c>
      <c r="L44" s="31">
        <v>-5.2560000000000002</v>
      </c>
      <c r="M44" s="31">
        <v>-14.88</v>
      </c>
      <c r="N44" s="31">
        <v>0</v>
      </c>
      <c r="O44" s="31">
        <v>-1.1719999999999999</v>
      </c>
      <c r="P44" s="31">
        <v>0</v>
      </c>
      <c r="Q44" s="31">
        <v>0</v>
      </c>
      <c r="R44" s="31">
        <v>0</v>
      </c>
      <c r="S44" s="31">
        <v>-14.994</v>
      </c>
      <c r="T44" s="31">
        <v>-11.39</v>
      </c>
      <c r="U44" s="31">
        <v>-3.79</v>
      </c>
      <c r="V44" s="31">
        <v>-15.682</v>
      </c>
      <c r="W44" s="31">
        <v>-7.38</v>
      </c>
      <c r="X44" s="31">
        <v>0</v>
      </c>
      <c r="Y44" s="31">
        <v>-11.552</v>
      </c>
      <c r="Z44" s="31">
        <v>-12.576000000000001</v>
      </c>
      <c r="AA44" s="31">
        <v>-15.14</v>
      </c>
      <c r="AB44" s="32">
        <v>-12.678000000000001</v>
      </c>
    </row>
    <row r="45" spans="1:28" ht="15.75" x14ac:dyDescent="0.25">
      <c r="A45" s="24"/>
      <c r="B45" s="33">
        <v>46060</v>
      </c>
      <c r="C45" s="69">
        <f t="shared" si="1"/>
        <v>-132.91999999999999</v>
      </c>
      <c r="D45" s="70"/>
      <c r="E45" s="30">
        <v>-9.17</v>
      </c>
      <c r="F45" s="31">
        <v>-5.274</v>
      </c>
      <c r="G45" s="31">
        <v>-2.012</v>
      </c>
      <c r="H45" s="31">
        <v>-6.1639999999999997</v>
      </c>
      <c r="I45" s="31">
        <v>-5.6619999999999999</v>
      </c>
      <c r="J45" s="31">
        <v>-7</v>
      </c>
      <c r="K45" s="31">
        <v>-7</v>
      </c>
      <c r="L45" s="31">
        <v>-5.4180000000000001</v>
      </c>
      <c r="M45" s="31">
        <v>0</v>
      </c>
      <c r="N45" s="31">
        <v>-11.554</v>
      </c>
      <c r="O45" s="31">
        <v>0</v>
      </c>
      <c r="P45" s="31">
        <v>-7.61</v>
      </c>
      <c r="Q45" s="31">
        <v>-15.726000000000001</v>
      </c>
      <c r="R45" s="31">
        <v>0</v>
      </c>
      <c r="S45" s="31">
        <v>0</v>
      </c>
      <c r="T45" s="31">
        <v>-15.044</v>
      </c>
      <c r="U45" s="31">
        <v>0</v>
      </c>
      <c r="V45" s="31">
        <v>0</v>
      </c>
      <c r="W45" s="31">
        <v>-12.141999999999999</v>
      </c>
      <c r="X45" s="31">
        <v>-15.776</v>
      </c>
      <c r="Y45" s="31">
        <v>0</v>
      </c>
      <c r="Z45" s="31">
        <v>-3.4860000000000002</v>
      </c>
      <c r="AA45" s="31">
        <v>-1.996</v>
      </c>
      <c r="AB45" s="32">
        <v>-1.8859999999999999</v>
      </c>
    </row>
    <row r="46" spans="1:28" ht="15.75" x14ac:dyDescent="0.25">
      <c r="A46" s="24"/>
      <c r="B46" s="33">
        <v>46061</v>
      </c>
      <c r="C46" s="69">
        <f t="shared" si="1"/>
        <v>-85.064000000000007</v>
      </c>
      <c r="D46" s="70"/>
      <c r="E46" s="30">
        <v>0</v>
      </c>
      <c r="F46" s="31">
        <v>0</v>
      </c>
      <c r="G46" s="31">
        <v>-0.996</v>
      </c>
      <c r="H46" s="31">
        <v>-3.44</v>
      </c>
      <c r="I46" s="31">
        <v>0</v>
      </c>
      <c r="J46" s="31">
        <v>0</v>
      </c>
      <c r="K46" s="31">
        <v>-3.14</v>
      </c>
      <c r="L46" s="31">
        <v>-5.68</v>
      </c>
      <c r="M46" s="31">
        <v>-1.8260000000000001</v>
      </c>
      <c r="N46" s="31">
        <v>-0.80800000000000005</v>
      </c>
      <c r="O46" s="31">
        <v>-12.157999999999999</v>
      </c>
      <c r="P46" s="31">
        <v>-12.603999999999999</v>
      </c>
      <c r="Q46" s="31">
        <v>-11.773999999999999</v>
      </c>
      <c r="R46" s="31">
        <v>0</v>
      </c>
      <c r="S46" s="31">
        <v>-3.97</v>
      </c>
      <c r="T46" s="31">
        <v>0</v>
      </c>
      <c r="U46" s="31">
        <v>-12.156000000000001</v>
      </c>
      <c r="V46" s="31">
        <v>-6.6740000000000004</v>
      </c>
      <c r="W46" s="31">
        <v>-1.88</v>
      </c>
      <c r="X46" s="31">
        <v>0</v>
      </c>
      <c r="Y46" s="31">
        <v>0</v>
      </c>
      <c r="Z46" s="31">
        <v>0</v>
      </c>
      <c r="AA46" s="31">
        <v>-7.9580000000000002</v>
      </c>
      <c r="AB46" s="32">
        <v>0</v>
      </c>
    </row>
    <row r="47" spans="1:28" ht="15.75" x14ac:dyDescent="0.25">
      <c r="A47" s="24"/>
      <c r="B47" s="33">
        <v>46062</v>
      </c>
      <c r="C47" s="69">
        <f t="shared" si="1"/>
        <v>-83.066000000000003</v>
      </c>
      <c r="D47" s="70"/>
      <c r="E47" s="30">
        <v>-0.14799999999999999</v>
      </c>
      <c r="F47" s="31">
        <v>0</v>
      </c>
      <c r="G47" s="31">
        <v>0</v>
      </c>
      <c r="H47" s="31">
        <v>0</v>
      </c>
      <c r="I47" s="31">
        <v>0</v>
      </c>
      <c r="J47" s="31">
        <v>0</v>
      </c>
      <c r="K47" s="31">
        <v>0</v>
      </c>
      <c r="L47" s="31">
        <v>0</v>
      </c>
      <c r="M47" s="31">
        <v>-3</v>
      </c>
      <c r="N47" s="31">
        <v>-3</v>
      </c>
      <c r="O47" s="31">
        <v>-2.3340000000000001</v>
      </c>
      <c r="P47" s="31">
        <v>-12.24</v>
      </c>
      <c r="Q47" s="31">
        <v>-12.57</v>
      </c>
      <c r="R47" s="31">
        <v>-12.64</v>
      </c>
      <c r="S47" s="31">
        <v>-12.75</v>
      </c>
      <c r="T47" s="31">
        <v>-1.1100000000000001</v>
      </c>
      <c r="U47" s="31">
        <v>-12.1</v>
      </c>
      <c r="V47" s="31">
        <v>0</v>
      </c>
      <c r="W47" s="31">
        <v>-6.2859999999999996</v>
      </c>
      <c r="X47" s="31">
        <v>-0.89400000000000002</v>
      </c>
      <c r="Y47" s="31">
        <v>0</v>
      </c>
      <c r="Z47" s="31">
        <v>0</v>
      </c>
      <c r="AA47" s="31">
        <v>0</v>
      </c>
      <c r="AB47" s="32">
        <v>-3.9940000000000002</v>
      </c>
    </row>
    <row r="48" spans="1:28" ht="15.75" x14ac:dyDescent="0.25">
      <c r="A48" s="24"/>
      <c r="B48" s="33">
        <v>46063</v>
      </c>
      <c r="C48" s="69">
        <f t="shared" si="1"/>
        <v>-98.414000000000001</v>
      </c>
      <c r="D48" s="70"/>
      <c r="E48" s="30">
        <v>0</v>
      </c>
      <c r="F48" s="31">
        <v>0</v>
      </c>
      <c r="G48" s="31">
        <v>-0.628</v>
      </c>
      <c r="H48" s="31">
        <v>0</v>
      </c>
      <c r="I48" s="31">
        <v>0</v>
      </c>
      <c r="J48" s="31">
        <v>0</v>
      </c>
      <c r="K48" s="31">
        <v>-2.1840000000000002</v>
      </c>
      <c r="L48" s="31">
        <v>-11.56</v>
      </c>
      <c r="M48" s="31">
        <v>0</v>
      </c>
      <c r="N48" s="31">
        <v>0</v>
      </c>
      <c r="O48" s="31">
        <v>-11.157999999999999</v>
      </c>
      <c r="P48" s="31">
        <v>0</v>
      </c>
      <c r="Q48" s="31">
        <v>0</v>
      </c>
      <c r="R48" s="31">
        <v>0</v>
      </c>
      <c r="S48" s="31">
        <v>-8.0419999999999998</v>
      </c>
      <c r="T48" s="31">
        <v>-1.6120000000000001</v>
      </c>
      <c r="U48" s="31">
        <v>0</v>
      </c>
      <c r="V48" s="31">
        <v>-12.28</v>
      </c>
      <c r="W48" s="31">
        <v>-10.247999999999999</v>
      </c>
      <c r="X48" s="31">
        <v>-12.67</v>
      </c>
      <c r="Y48" s="31">
        <v>-7.9480000000000004</v>
      </c>
      <c r="Z48" s="31">
        <v>-7.85</v>
      </c>
      <c r="AA48" s="31">
        <v>-12.234</v>
      </c>
      <c r="AB48" s="32">
        <v>0</v>
      </c>
    </row>
    <row r="49" spans="1:28" ht="15.75" x14ac:dyDescent="0.25">
      <c r="A49" s="24"/>
      <c r="B49" s="33">
        <v>46064</v>
      </c>
      <c r="C49" s="69">
        <f t="shared" si="1"/>
        <v>-74.693999999999988</v>
      </c>
      <c r="D49" s="70"/>
      <c r="E49" s="30">
        <v>0</v>
      </c>
      <c r="F49" s="31">
        <v>-2.4300000000000002</v>
      </c>
      <c r="G49" s="31">
        <v>-0.182</v>
      </c>
      <c r="H49" s="31">
        <v>-3</v>
      </c>
      <c r="I49" s="31">
        <v>-3</v>
      </c>
      <c r="J49" s="31">
        <v>0</v>
      </c>
      <c r="K49" s="31">
        <v>0</v>
      </c>
      <c r="L49" s="31">
        <v>-2.68</v>
      </c>
      <c r="M49" s="31">
        <v>-3</v>
      </c>
      <c r="N49" s="31">
        <v>-3</v>
      </c>
      <c r="O49" s="31">
        <v>-3</v>
      </c>
      <c r="P49" s="31">
        <v>-3</v>
      </c>
      <c r="Q49" s="31">
        <v>-3</v>
      </c>
      <c r="R49" s="31">
        <v>-0.16600000000000001</v>
      </c>
      <c r="S49" s="31">
        <v>-1.8080000000000001</v>
      </c>
      <c r="T49" s="31">
        <v>0</v>
      </c>
      <c r="U49" s="31">
        <v>-12.42</v>
      </c>
      <c r="V49" s="31">
        <v>0</v>
      </c>
      <c r="W49" s="31">
        <v>0</v>
      </c>
      <c r="X49" s="31">
        <v>-12.45</v>
      </c>
      <c r="Y49" s="31">
        <v>-11.79</v>
      </c>
      <c r="Z49" s="31">
        <v>-9.69</v>
      </c>
      <c r="AA49" s="31">
        <v>0</v>
      </c>
      <c r="AB49" s="32">
        <v>-7.8E-2</v>
      </c>
    </row>
    <row r="50" spans="1:28" ht="15.75" x14ac:dyDescent="0.25">
      <c r="A50" s="24"/>
      <c r="B50" s="33">
        <v>46065</v>
      </c>
      <c r="C50" s="69">
        <f t="shared" si="1"/>
        <v>-61.961999999999989</v>
      </c>
      <c r="D50" s="70"/>
      <c r="E50" s="30">
        <v>-2.9420000000000002</v>
      </c>
      <c r="F50" s="31">
        <v>0</v>
      </c>
      <c r="G50" s="31">
        <v>0</v>
      </c>
      <c r="H50" s="31">
        <v>-1.54</v>
      </c>
      <c r="I50" s="31">
        <v>-2.718</v>
      </c>
      <c r="J50" s="31">
        <v>-3</v>
      </c>
      <c r="K50" s="31">
        <v>0</v>
      </c>
      <c r="L50" s="31">
        <v>-2.92</v>
      </c>
      <c r="M50" s="31">
        <v>0</v>
      </c>
      <c r="N50" s="31">
        <v>0</v>
      </c>
      <c r="O50" s="31">
        <v>-2.7719999999999998</v>
      </c>
      <c r="P50" s="31">
        <v>-3</v>
      </c>
      <c r="Q50" s="31">
        <v>-3</v>
      </c>
      <c r="R50" s="31">
        <v>-3</v>
      </c>
      <c r="S50" s="31">
        <v>-1.8</v>
      </c>
      <c r="T50" s="31">
        <v>-0.91400000000000003</v>
      </c>
      <c r="U50" s="31">
        <v>0</v>
      </c>
      <c r="V50" s="31">
        <v>0</v>
      </c>
      <c r="W50" s="31">
        <v>-10.923999999999999</v>
      </c>
      <c r="X50" s="31">
        <v>-1.736</v>
      </c>
      <c r="Y50" s="31">
        <v>-11.956</v>
      </c>
      <c r="Z50" s="31">
        <v>0</v>
      </c>
      <c r="AA50" s="31">
        <v>-4.1500000000000004</v>
      </c>
      <c r="AB50" s="32">
        <v>-5.59</v>
      </c>
    </row>
    <row r="51" spans="1:28" ht="15.75" x14ac:dyDescent="0.25">
      <c r="A51" s="24"/>
      <c r="B51" s="33">
        <v>46066</v>
      </c>
      <c r="C51" s="69">
        <f t="shared" si="1"/>
        <v>-93.431999999999988</v>
      </c>
      <c r="D51" s="70"/>
      <c r="E51" s="30">
        <v>0</v>
      </c>
      <c r="F51" s="31">
        <v>0</v>
      </c>
      <c r="G51" s="31">
        <v>0</v>
      </c>
      <c r="H51" s="31">
        <v>0</v>
      </c>
      <c r="I51" s="31">
        <v>0</v>
      </c>
      <c r="J51" s="31">
        <v>0</v>
      </c>
      <c r="K51" s="31">
        <v>-2.95</v>
      </c>
      <c r="L51" s="31">
        <v>-3</v>
      </c>
      <c r="M51" s="31">
        <v>-3</v>
      </c>
      <c r="N51" s="31">
        <v>-3</v>
      </c>
      <c r="O51" s="31">
        <v>-2.2400000000000002</v>
      </c>
      <c r="P51" s="31">
        <v>-2.3839999999999999</v>
      </c>
      <c r="Q51" s="31">
        <v>-3</v>
      </c>
      <c r="R51" s="31">
        <v>-3</v>
      </c>
      <c r="S51" s="31">
        <v>-0.73799999999999999</v>
      </c>
      <c r="T51" s="31">
        <v>-1.976</v>
      </c>
      <c r="U51" s="31">
        <v>-11.63</v>
      </c>
      <c r="V51" s="31">
        <v>-11.651999999999999</v>
      </c>
      <c r="W51" s="31">
        <v>-11.224</v>
      </c>
      <c r="X51" s="31">
        <v>0</v>
      </c>
      <c r="Y51" s="31">
        <v>0</v>
      </c>
      <c r="Z51" s="31">
        <v>-10.234</v>
      </c>
      <c r="AA51" s="31">
        <v>-12.048</v>
      </c>
      <c r="AB51" s="32">
        <v>-11.356</v>
      </c>
    </row>
    <row r="52" spans="1:28" ht="15.75" x14ac:dyDescent="0.25">
      <c r="A52" s="24"/>
      <c r="B52" s="33">
        <v>46067</v>
      </c>
      <c r="C52" s="69">
        <f t="shared" si="1"/>
        <v>-35.300000000000004</v>
      </c>
      <c r="D52" s="70"/>
      <c r="E52" s="30">
        <v>0</v>
      </c>
      <c r="F52" s="31">
        <v>-0.71</v>
      </c>
      <c r="G52" s="31">
        <v>-3</v>
      </c>
      <c r="H52" s="31">
        <v>-1.2</v>
      </c>
      <c r="I52" s="31">
        <v>0</v>
      </c>
      <c r="J52" s="31">
        <v>0</v>
      </c>
      <c r="K52" s="31">
        <v>0</v>
      </c>
      <c r="L52" s="31">
        <v>0</v>
      </c>
      <c r="M52" s="31">
        <v>0</v>
      </c>
      <c r="N52" s="31">
        <v>0</v>
      </c>
      <c r="O52" s="31">
        <v>0</v>
      </c>
      <c r="P52" s="31">
        <v>0</v>
      </c>
      <c r="Q52" s="31">
        <v>0</v>
      </c>
      <c r="R52" s="31">
        <v>-1.8979999999999999</v>
      </c>
      <c r="S52" s="31">
        <v>-1.3080000000000001</v>
      </c>
      <c r="T52" s="31">
        <v>0</v>
      </c>
      <c r="U52" s="31">
        <v>-11.048</v>
      </c>
      <c r="V52" s="31">
        <v>-2.7360000000000002</v>
      </c>
      <c r="W52" s="31">
        <v>-9.5679999999999996</v>
      </c>
      <c r="X52" s="31">
        <v>-1.8480000000000001</v>
      </c>
      <c r="Y52" s="31">
        <v>0</v>
      </c>
      <c r="Z52" s="31">
        <v>0</v>
      </c>
      <c r="AA52" s="31">
        <v>-1.984</v>
      </c>
      <c r="AB52" s="32">
        <v>0</v>
      </c>
    </row>
    <row r="53" spans="1:28" ht="15.75" x14ac:dyDescent="0.25">
      <c r="A53" s="24"/>
      <c r="B53" s="33">
        <v>46068</v>
      </c>
      <c r="C53" s="69">
        <f t="shared" si="1"/>
        <v>-54.827999999999996</v>
      </c>
      <c r="D53" s="70"/>
      <c r="E53" s="30">
        <v>0</v>
      </c>
      <c r="F53" s="31">
        <v>-1.512</v>
      </c>
      <c r="G53" s="31">
        <v>-2.202</v>
      </c>
      <c r="H53" s="31">
        <v>-3</v>
      </c>
      <c r="I53" s="31">
        <v>-3</v>
      </c>
      <c r="J53" s="31">
        <v>-3</v>
      </c>
      <c r="K53" s="31">
        <v>-3</v>
      </c>
      <c r="L53" s="31">
        <v>-2.3639999999999999</v>
      </c>
      <c r="M53" s="31">
        <v>-2.3919999999999999</v>
      </c>
      <c r="N53" s="31">
        <v>-2.278</v>
      </c>
      <c r="O53" s="31">
        <v>0</v>
      </c>
      <c r="P53" s="31">
        <v>-1.444</v>
      </c>
      <c r="Q53" s="31">
        <v>-2.1379999999999999</v>
      </c>
      <c r="R53" s="31">
        <v>0</v>
      </c>
      <c r="S53" s="31">
        <v>-2.1720000000000002</v>
      </c>
      <c r="T53" s="31">
        <v>-2.4</v>
      </c>
      <c r="U53" s="31">
        <v>0</v>
      </c>
      <c r="V53" s="31">
        <v>0</v>
      </c>
      <c r="W53" s="31">
        <v>0</v>
      </c>
      <c r="X53" s="31">
        <v>0</v>
      </c>
      <c r="Y53" s="31">
        <v>0</v>
      </c>
      <c r="Z53" s="31">
        <v>-5.2720000000000002</v>
      </c>
      <c r="AA53" s="31">
        <v>-7.4</v>
      </c>
      <c r="AB53" s="32">
        <v>-11.254</v>
      </c>
    </row>
    <row r="54" spans="1:28" ht="15.75" x14ac:dyDescent="0.25">
      <c r="A54" s="24"/>
      <c r="B54" s="33">
        <v>46069</v>
      </c>
      <c r="C54" s="69">
        <f t="shared" si="1"/>
        <v>-102.67800000000001</v>
      </c>
      <c r="D54" s="70"/>
      <c r="E54" s="30">
        <v>-0.83399999999999996</v>
      </c>
      <c r="F54" s="31">
        <v>0</v>
      </c>
      <c r="G54" s="31">
        <v>0</v>
      </c>
      <c r="H54" s="31">
        <v>-1.776</v>
      </c>
      <c r="I54" s="31">
        <v>-2.2480000000000002</v>
      </c>
      <c r="J54" s="31">
        <v>-2.3540000000000001</v>
      </c>
      <c r="K54" s="31">
        <v>-2.0840000000000001</v>
      </c>
      <c r="L54" s="31">
        <v>-12.378</v>
      </c>
      <c r="M54" s="31">
        <v>-11.257999999999999</v>
      </c>
      <c r="N54" s="31">
        <v>-2.8420000000000001</v>
      </c>
      <c r="O54" s="31">
        <v>-0.67400000000000004</v>
      </c>
      <c r="P54" s="31">
        <v>-3</v>
      </c>
      <c r="Q54" s="31">
        <v>-3</v>
      </c>
      <c r="R54" s="31">
        <v>-12.48</v>
      </c>
      <c r="S54" s="31">
        <v>-11.773999999999999</v>
      </c>
      <c r="T54" s="31">
        <v>-11.762</v>
      </c>
      <c r="U54" s="31">
        <v>-12.114000000000001</v>
      </c>
      <c r="V54" s="31">
        <v>0</v>
      </c>
      <c r="W54" s="31">
        <v>0</v>
      </c>
      <c r="X54" s="31">
        <v>0</v>
      </c>
      <c r="Y54" s="31">
        <v>0</v>
      </c>
      <c r="Z54" s="31">
        <v>-10.638</v>
      </c>
      <c r="AA54" s="31">
        <v>-1.462</v>
      </c>
      <c r="AB54" s="32">
        <v>0</v>
      </c>
    </row>
    <row r="55" spans="1:28" ht="15.75" x14ac:dyDescent="0.25">
      <c r="A55" s="24"/>
      <c r="B55" s="33">
        <v>46070</v>
      </c>
      <c r="C55" s="69">
        <f t="shared" si="1"/>
        <v>-24.43</v>
      </c>
      <c r="D55" s="70"/>
      <c r="E55" s="30">
        <v>0</v>
      </c>
      <c r="F55" s="31">
        <v>0</v>
      </c>
      <c r="G55" s="31">
        <v>0</v>
      </c>
      <c r="H55" s="31">
        <v>0</v>
      </c>
      <c r="I55" s="31">
        <v>0</v>
      </c>
      <c r="J55" s="31">
        <v>-2.6120000000000001</v>
      </c>
      <c r="K55" s="31">
        <v>-1.43</v>
      </c>
      <c r="L55" s="31">
        <v>-0.106</v>
      </c>
      <c r="M55" s="31">
        <v>0</v>
      </c>
      <c r="N55" s="31">
        <v>0</v>
      </c>
      <c r="O55" s="31">
        <v>-10.236000000000001</v>
      </c>
      <c r="P55" s="31">
        <v>-3</v>
      </c>
      <c r="Q55" s="31">
        <v>-2.5939999999999999</v>
      </c>
      <c r="R55" s="31">
        <v>0</v>
      </c>
      <c r="S55" s="31">
        <v>0</v>
      </c>
      <c r="T55" s="31">
        <v>-4.452</v>
      </c>
      <c r="U55" s="31">
        <v>0</v>
      </c>
      <c r="V55" s="31">
        <v>0</v>
      </c>
      <c r="W55" s="31">
        <v>0</v>
      </c>
      <c r="X55" s="31">
        <v>0</v>
      </c>
      <c r="Y55" s="31">
        <v>0</v>
      </c>
      <c r="Z55" s="31">
        <v>0</v>
      </c>
      <c r="AA55" s="31">
        <v>0</v>
      </c>
      <c r="AB55" s="32">
        <v>0</v>
      </c>
    </row>
    <row r="56" spans="1:28" ht="15.75" x14ac:dyDescent="0.25">
      <c r="A56" s="24"/>
      <c r="B56" s="33">
        <v>46071</v>
      </c>
      <c r="C56" s="69">
        <f t="shared" si="1"/>
        <v>-32.462000000000003</v>
      </c>
      <c r="D56" s="70"/>
      <c r="E56" s="30">
        <v>0</v>
      </c>
      <c r="F56" s="31">
        <v>0</v>
      </c>
      <c r="G56" s="31">
        <v>0</v>
      </c>
      <c r="H56" s="31">
        <v>0</v>
      </c>
      <c r="I56" s="31">
        <v>0</v>
      </c>
      <c r="J56" s="31">
        <v>0</v>
      </c>
      <c r="K56" s="31">
        <v>0</v>
      </c>
      <c r="L56" s="31">
        <v>0</v>
      </c>
      <c r="M56" s="31">
        <v>0</v>
      </c>
      <c r="N56" s="31">
        <v>-1.1759999999999999</v>
      </c>
      <c r="O56" s="31">
        <v>-2.294</v>
      </c>
      <c r="P56" s="31">
        <v>0</v>
      </c>
      <c r="Q56" s="31">
        <v>0</v>
      </c>
      <c r="R56" s="31">
        <v>-2.3580000000000001</v>
      </c>
      <c r="S56" s="31">
        <v>-2.8780000000000001</v>
      </c>
      <c r="T56" s="31">
        <v>-2.3519999999999999</v>
      </c>
      <c r="U56" s="31">
        <v>0</v>
      </c>
      <c r="V56" s="31">
        <v>0</v>
      </c>
      <c r="W56" s="31">
        <v>0</v>
      </c>
      <c r="X56" s="31">
        <v>0</v>
      </c>
      <c r="Y56" s="31">
        <v>0</v>
      </c>
      <c r="Z56" s="31">
        <v>-10.523999999999999</v>
      </c>
      <c r="AA56" s="31">
        <v>0</v>
      </c>
      <c r="AB56" s="32">
        <v>-10.88</v>
      </c>
    </row>
    <row r="57" spans="1:28" ht="15.75" x14ac:dyDescent="0.25">
      <c r="A57" s="24"/>
      <c r="B57" s="33">
        <v>46072</v>
      </c>
      <c r="C57" s="69">
        <f t="shared" si="1"/>
        <v>-51.497999999999998</v>
      </c>
      <c r="D57" s="70"/>
      <c r="E57" s="30">
        <v>-0.34</v>
      </c>
      <c r="F57" s="31">
        <v>0</v>
      </c>
      <c r="G57" s="31">
        <v>0</v>
      </c>
      <c r="H57" s="31">
        <v>-0.54</v>
      </c>
      <c r="I57" s="31">
        <v>0</v>
      </c>
      <c r="J57" s="31">
        <v>0</v>
      </c>
      <c r="K57" s="31">
        <v>-11.125999999999999</v>
      </c>
      <c r="L57" s="31">
        <v>-10.73</v>
      </c>
      <c r="M57" s="31">
        <v>-1.008</v>
      </c>
      <c r="N57" s="31">
        <v>0</v>
      </c>
      <c r="O57" s="31">
        <v>-4.3999999999999997E-2</v>
      </c>
      <c r="P57" s="31">
        <v>-2.3780000000000001</v>
      </c>
      <c r="Q57" s="31">
        <v>-2.6240000000000001</v>
      </c>
      <c r="R57" s="31">
        <v>-2.5019999999999998</v>
      </c>
      <c r="S57" s="31">
        <v>0</v>
      </c>
      <c r="T57" s="31">
        <v>0</v>
      </c>
      <c r="U57" s="31">
        <v>0</v>
      </c>
      <c r="V57" s="31">
        <v>0</v>
      </c>
      <c r="W57" s="31">
        <v>0</v>
      </c>
      <c r="X57" s="31">
        <v>-3.8380000000000001</v>
      </c>
      <c r="Y57" s="31">
        <v>-3.3220000000000001</v>
      </c>
      <c r="Z57" s="31">
        <v>-7.78</v>
      </c>
      <c r="AA57" s="31">
        <v>-5.266</v>
      </c>
      <c r="AB57" s="32">
        <v>0</v>
      </c>
    </row>
    <row r="58" spans="1:28" ht="15.75" x14ac:dyDescent="0.25">
      <c r="A58" s="24"/>
      <c r="B58" s="33">
        <v>46073</v>
      </c>
      <c r="C58" s="69">
        <f t="shared" si="1"/>
        <v>-55.42</v>
      </c>
      <c r="D58" s="70"/>
      <c r="E58" s="30">
        <v>0</v>
      </c>
      <c r="F58" s="31">
        <v>0</v>
      </c>
      <c r="G58" s="31">
        <v>0</v>
      </c>
      <c r="H58" s="31">
        <v>0</v>
      </c>
      <c r="I58" s="31">
        <v>0</v>
      </c>
      <c r="J58" s="31">
        <v>0</v>
      </c>
      <c r="K58" s="31">
        <v>-2.5099999999999998</v>
      </c>
      <c r="L58" s="31">
        <v>-1.66</v>
      </c>
      <c r="M58" s="31">
        <v>0</v>
      </c>
      <c r="N58" s="31">
        <v>0</v>
      </c>
      <c r="O58" s="31">
        <v>0</v>
      </c>
      <c r="P58" s="31">
        <v>0</v>
      </c>
      <c r="Q58" s="31">
        <v>-0.37</v>
      </c>
      <c r="R58" s="31">
        <v>-2.15</v>
      </c>
      <c r="S58" s="31">
        <v>-2.04</v>
      </c>
      <c r="T58" s="31">
        <v>-2.14</v>
      </c>
      <c r="U58" s="31">
        <v>0</v>
      </c>
      <c r="V58" s="31">
        <v>-6.72</v>
      </c>
      <c r="W58" s="31">
        <v>-11.59</v>
      </c>
      <c r="X58" s="31">
        <v>-11.41</v>
      </c>
      <c r="Y58" s="31">
        <v>-1.72</v>
      </c>
      <c r="Z58" s="31">
        <v>-11.45</v>
      </c>
      <c r="AA58" s="31">
        <v>0</v>
      </c>
      <c r="AB58" s="32">
        <v>-1.66</v>
      </c>
    </row>
    <row r="59" spans="1:28" ht="15.75" x14ac:dyDescent="0.25">
      <c r="A59" s="24"/>
      <c r="B59" s="33">
        <v>46074</v>
      </c>
      <c r="C59" s="69">
        <f t="shared" si="1"/>
        <v>-60.570000000000007</v>
      </c>
      <c r="D59" s="70"/>
      <c r="E59" s="30">
        <v>-1</v>
      </c>
      <c r="F59" s="31">
        <v>0</v>
      </c>
      <c r="G59" s="31">
        <v>0</v>
      </c>
      <c r="H59" s="31">
        <v>0</v>
      </c>
      <c r="I59" s="31">
        <v>0</v>
      </c>
      <c r="J59" s="31">
        <v>-0.64</v>
      </c>
      <c r="K59" s="31">
        <v>-3</v>
      </c>
      <c r="L59" s="31">
        <v>-2.93</v>
      </c>
      <c r="M59" s="31">
        <v>-1.98</v>
      </c>
      <c r="N59" s="31">
        <v>-2.4700000000000002</v>
      </c>
      <c r="O59" s="31">
        <v>-0.01</v>
      </c>
      <c r="P59" s="31">
        <v>0</v>
      </c>
      <c r="Q59" s="31">
        <v>-2.0499999999999998</v>
      </c>
      <c r="R59" s="31">
        <v>-2.34</v>
      </c>
      <c r="S59" s="31">
        <v>0</v>
      </c>
      <c r="T59" s="31">
        <v>-2.23</v>
      </c>
      <c r="U59" s="31">
        <v>0</v>
      </c>
      <c r="V59" s="31">
        <v>-0.88</v>
      </c>
      <c r="W59" s="31">
        <v>0</v>
      </c>
      <c r="X59" s="31">
        <v>-6.49</v>
      </c>
      <c r="Y59" s="31">
        <v>-7.69</v>
      </c>
      <c r="Z59" s="31">
        <v>-10.55</v>
      </c>
      <c r="AA59" s="31">
        <v>-11.14</v>
      </c>
      <c r="AB59" s="32">
        <v>-5.17</v>
      </c>
    </row>
    <row r="60" spans="1:28" ht="15.75" x14ac:dyDescent="0.25">
      <c r="A60" s="24"/>
      <c r="B60" s="33">
        <v>46075</v>
      </c>
      <c r="C60" s="69">
        <f t="shared" si="1"/>
        <v>-29.419999999999998</v>
      </c>
      <c r="D60" s="70"/>
      <c r="E60" s="30">
        <v>0</v>
      </c>
      <c r="F60" s="31">
        <v>0</v>
      </c>
      <c r="G60" s="31">
        <v>0</v>
      </c>
      <c r="H60" s="31">
        <v>0</v>
      </c>
      <c r="I60" s="31">
        <v>0</v>
      </c>
      <c r="J60" s="31">
        <v>0</v>
      </c>
      <c r="K60" s="31">
        <v>-2.02</v>
      </c>
      <c r="L60" s="31">
        <v>-3</v>
      </c>
      <c r="M60" s="31">
        <v>-3</v>
      </c>
      <c r="N60" s="31">
        <v>-2.66</v>
      </c>
      <c r="O60" s="31">
        <v>0</v>
      </c>
      <c r="P60" s="31">
        <v>0</v>
      </c>
      <c r="Q60" s="31">
        <v>0</v>
      </c>
      <c r="R60" s="31">
        <v>0</v>
      </c>
      <c r="S60" s="31">
        <v>-2.2999999999999998</v>
      </c>
      <c r="T60" s="31">
        <v>-2.57</v>
      </c>
      <c r="U60" s="31">
        <v>0</v>
      </c>
      <c r="V60" s="31">
        <v>-10.130000000000001</v>
      </c>
      <c r="W60" s="31">
        <v>-0.97</v>
      </c>
      <c r="X60" s="31">
        <v>0</v>
      </c>
      <c r="Y60" s="31">
        <v>-1.43</v>
      </c>
      <c r="Z60" s="31">
        <v>0</v>
      </c>
      <c r="AA60" s="31">
        <v>-1.34</v>
      </c>
      <c r="AB60" s="32">
        <v>0</v>
      </c>
    </row>
    <row r="61" spans="1:28" ht="15.75" x14ac:dyDescent="0.25">
      <c r="A61" s="24"/>
      <c r="B61" s="33">
        <v>46076</v>
      </c>
      <c r="C61" s="69">
        <f t="shared" si="1"/>
        <v>-40.269999999999996</v>
      </c>
      <c r="D61" s="70"/>
      <c r="E61" s="30">
        <v>0</v>
      </c>
      <c r="F61" s="31">
        <v>0</v>
      </c>
      <c r="G61" s="31">
        <v>0</v>
      </c>
      <c r="H61" s="31">
        <v>0</v>
      </c>
      <c r="I61" s="31">
        <v>0</v>
      </c>
      <c r="J61" s="31">
        <v>0</v>
      </c>
      <c r="K61" s="31">
        <v>0</v>
      </c>
      <c r="L61" s="31">
        <v>0</v>
      </c>
      <c r="M61" s="31">
        <v>-1.79</v>
      </c>
      <c r="N61" s="31">
        <v>-2.35</v>
      </c>
      <c r="O61" s="31">
        <v>-2.44</v>
      </c>
      <c r="P61" s="31">
        <v>0</v>
      </c>
      <c r="Q61" s="31">
        <v>0</v>
      </c>
      <c r="R61" s="31">
        <v>0</v>
      </c>
      <c r="S61" s="31">
        <v>0</v>
      </c>
      <c r="T61" s="31">
        <v>-2.36</v>
      </c>
      <c r="U61" s="31">
        <v>-10.71</v>
      </c>
      <c r="V61" s="31">
        <v>0</v>
      </c>
      <c r="W61" s="31">
        <v>0</v>
      </c>
      <c r="X61" s="31">
        <v>0</v>
      </c>
      <c r="Y61" s="31">
        <v>-10.98</v>
      </c>
      <c r="Z61" s="31">
        <v>0</v>
      </c>
      <c r="AA61" s="31">
        <v>0</v>
      </c>
      <c r="AB61" s="32">
        <v>-9.64</v>
      </c>
    </row>
    <row r="62" spans="1:28" ht="15.75" x14ac:dyDescent="0.25">
      <c r="A62" s="24"/>
      <c r="B62" s="33">
        <v>46077</v>
      </c>
      <c r="C62" s="69">
        <f t="shared" si="1"/>
        <v>-33.21</v>
      </c>
      <c r="D62" s="70"/>
      <c r="E62" s="30">
        <v>0</v>
      </c>
      <c r="F62" s="31">
        <v>0</v>
      </c>
      <c r="G62" s="31">
        <v>0</v>
      </c>
      <c r="H62" s="31">
        <v>0</v>
      </c>
      <c r="I62" s="31">
        <v>0</v>
      </c>
      <c r="J62" s="31">
        <v>-0.48</v>
      </c>
      <c r="K62" s="31">
        <v>0</v>
      </c>
      <c r="L62" s="31">
        <v>-0.98</v>
      </c>
      <c r="M62" s="31">
        <v>-2.12</v>
      </c>
      <c r="N62" s="31">
        <v>0</v>
      </c>
      <c r="O62" s="31">
        <v>0</v>
      </c>
      <c r="P62" s="31">
        <v>0</v>
      </c>
      <c r="Q62" s="31">
        <v>-2.29</v>
      </c>
      <c r="R62" s="31">
        <v>0</v>
      </c>
      <c r="S62" s="31">
        <v>0</v>
      </c>
      <c r="T62" s="31">
        <v>-0.92</v>
      </c>
      <c r="U62" s="31">
        <v>-2.11</v>
      </c>
      <c r="V62" s="31">
        <v>0</v>
      </c>
      <c r="W62" s="31">
        <v>-2.19</v>
      </c>
      <c r="X62" s="31">
        <v>-8.86</v>
      </c>
      <c r="Y62" s="31">
        <v>-11.06</v>
      </c>
      <c r="Z62" s="31">
        <v>-2.2000000000000002</v>
      </c>
      <c r="AA62" s="31">
        <v>0</v>
      </c>
      <c r="AB62" s="32">
        <v>0</v>
      </c>
    </row>
    <row r="63" spans="1:28" ht="15.75" x14ac:dyDescent="0.25">
      <c r="A63" s="24"/>
      <c r="B63" s="33">
        <v>46078</v>
      </c>
      <c r="C63" s="69">
        <f t="shared" si="1"/>
        <v>-44.010000000000005</v>
      </c>
      <c r="D63" s="70"/>
      <c r="E63" s="30">
        <v>0</v>
      </c>
      <c r="F63" s="31">
        <v>0</v>
      </c>
      <c r="G63" s="31">
        <v>-1.35</v>
      </c>
      <c r="H63" s="31">
        <v>-1.99</v>
      </c>
      <c r="I63" s="31">
        <v>-2.2400000000000002</v>
      </c>
      <c r="J63" s="31">
        <v>-2.25</v>
      </c>
      <c r="K63" s="31">
        <v>-2.2999999999999998</v>
      </c>
      <c r="L63" s="31">
        <v>0</v>
      </c>
      <c r="M63" s="31">
        <v>-0.72</v>
      </c>
      <c r="N63" s="31">
        <v>-2.44</v>
      </c>
      <c r="O63" s="31">
        <v>-2.09</v>
      </c>
      <c r="P63" s="31">
        <v>-2.5299999999999998</v>
      </c>
      <c r="Q63" s="31">
        <v>-2.57</v>
      </c>
      <c r="R63" s="31">
        <v>-3</v>
      </c>
      <c r="S63" s="31">
        <v>-2.4700000000000002</v>
      </c>
      <c r="T63" s="31">
        <v>-2.33</v>
      </c>
      <c r="U63" s="31">
        <v>0</v>
      </c>
      <c r="V63" s="31">
        <v>-1.85</v>
      </c>
      <c r="W63" s="31">
        <v>0</v>
      </c>
      <c r="X63" s="31">
        <v>-10.24</v>
      </c>
      <c r="Y63" s="31">
        <v>0</v>
      </c>
      <c r="Z63" s="31">
        <v>-1.36</v>
      </c>
      <c r="AA63" s="31">
        <v>-2.2799999999999998</v>
      </c>
      <c r="AB63" s="32">
        <v>0</v>
      </c>
    </row>
    <row r="64" spans="1:28" ht="15.75" x14ac:dyDescent="0.25">
      <c r="A64" s="24"/>
      <c r="B64" s="33">
        <v>46079</v>
      </c>
      <c r="C64" s="69">
        <f t="shared" si="1"/>
        <v>-55.04</v>
      </c>
      <c r="D64" s="70"/>
      <c r="E64" s="30">
        <v>-2.02</v>
      </c>
      <c r="F64" s="31">
        <v>-0.81</v>
      </c>
      <c r="G64" s="31">
        <v>0</v>
      </c>
      <c r="H64" s="31">
        <v>-2.86</v>
      </c>
      <c r="I64" s="31">
        <v>-2.58</v>
      </c>
      <c r="J64" s="31">
        <v>-2.23</v>
      </c>
      <c r="K64" s="31">
        <v>0</v>
      </c>
      <c r="L64" s="31">
        <v>-2.7</v>
      </c>
      <c r="M64" s="31">
        <v>-2.77</v>
      </c>
      <c r="N64" s="31">
        <v>-2.75</v>
      </c>
      <c r="O64" s="31">
        <v>-2.98</v>
      </c>
      <c r="P64" s="31">
        <v>0</v>
      </c>
      <c r="Q64" s="31">
        <v>0</v>
      </c>
      <c r="R64" s="31">
        <v>-1.46</v>
      </c>
      <c r="S64" s="31">
        <v>-2.5099999999999998</v>
      </c>
      <c r="T64" s="31">
        <v>-2.5</v>
      </c>
      <c r="U64" s="31">
        <v>-2.5299999999999998</v>
      </c>
      <c r="V64" s="31">
        <v>0</v>
      </c>
      <c r="W64" s="31">
        <v>0</v>
      </c>
      <c r="X64" s="31">
        <v>0</v>
      </c>
      <c r="Y64" s="31">
        <v>0</v>
      </c>
      <c r="Z64" s="31">
        <v>-7.47</v>
      </c>
      <c r="AA64" s="31">
        <v>-11.4</v>
      </c>
      <c r="AB64" s="32">
        <v>-5.47</v>
      </c>
    </row>
    <row r="65" spans="1:28" ht="15.75" x14ac:dyDescent="0.25">
      <c r="A65" s="24"/>
      <c r="B65" s="33">
        <v>46080</v>
      </c>
      <c r="C65" s="69">
        <f t="shared" si="1"/>
        <v>-59.959999999999994</v>
      </c>
      <c r="D65" s="70"/>
      <c r="E65" s="30">
        <v>0</v>
      </c>
      <c r="F65" s="31">
        <v>0</v>
      </c>
      <c r="G65" s="31">
        <v>0</v>
      </c>
      <c r="H65" s="31">
        <v>-0.71</v>
      </c>
      <c r="I65" s="31">
        <v>0</v>
      </c>
      <c r="J65" s="31">
        <v>0</v>
      </c>
      <c r="K65" s="31">
        <v>0</v>
      </c>
      <c r="L65" s="31">
        <v>0</v>
      </c>
      <c r="M65" s="31">
        <v>-2.21</v>
      </c>
      <c r="N65" s="31">
        <v>-2.87</v>
      </c>
      <c r="O65" s="31">
        <v>-2.74</v>
      </c>
      <c r="P65" s="31">
        <v>-2.44</v>
      </c>
      <c r="Q65" s="31">
        <v>-2.63</v>
      </c>
      <c r="R65" s="31">
        <v>-0.76</v>
      </c>
      <c r="S65" s="31">
        <v>-2.23</v>
      </c>
      <c r="T65" s="31">
        <v>-2.29</v>
      </c>
      <c r="U65" s="31">
        <v>-1.46</v>
      </c>
      <c r="V65" s="31">
        <v>-2.99</v>
      </c>
      <c r="W65" s="31">
        <v>-12.05</v>
      </c>
      <c r="X65" s="31">
        <v>-11.31</v>
      </c>
      <c r="Y65" s="31">
        <v>-9.83</v>
      </c>
      <c r="Z65" s="31">
        <v>0</v>
      </c>
      <c r="AA65" s="31">
        <v>-0.66</v>
      </c>
      <c r="AB65" s="32">
        <v>-2.78</v>
      </c>
    </row>
    <row r="66" spans="1:28" ht="15.75" x14ac:dyDescent="0.25">
      <c r="A66" s="24"/>
      <c r="B66" s="33">
        <v>46081</v>
      </c>
      <c r="C66" s="69">
        <f t="shared" si="1"/>
        <v>-97.77</v>
      </c>
      <c r="D66" s="70"/>
      <c r="E66" s="30">
        <v>-10.14</v>
      </c>
      <c r="F66" s="31">
        <v>-7.74</v>
      </c>
      <c r="G66" s="31">
        <v>-1.43</v>
      </c>
      <c r="H66" s="31">
        <v>-2.54</v>
      </c>
      <c r="I66" s="31">
        <v>0</v>
      </c>
      <c r="J66" s="31">
        <v>-2.09</v>
      </c>
      <c r="K66" s="31">
        <v>0</v>
      </c>
      <c r="L66" s="31">
        <v>0</v>
      </c>
      <c r="M66" s="31">
        <v>0</v>
      </c>
      <c r="N66" s="31">
        <v>0</v>
      </c>
      <c r="O66" s="31">
        <v>-1.1399999999999999</v>
      </c>
      <c r="P66" s="31">
        <v>-2.59</v>
      </c>
      <c r="Q66" s="31">
        <v>-2.27</v>
      </c>
      <c r="R66" s="31">
        <v>-2.2999999999999998</v>
      </c>
      <c r="S66" s="31">
        <v>-2.4</v>
      </c>
      <c r="T66" s="31">
        <v>-2.6</v>
      </c>
      <c r="U66" s="31">
        <v>-11.11</v>
      </c>
      <c r="V66" s="31">
        <v>-11.4</v>
      </c>
      <c r="W66" s="31">
        <v>-7.11</v>
      </c>
      <c r="X66" s="31">
        <v>-11.3</v>
      </c>
      <c r="Y66" s="31">
        <v>-12.16</v>
      </c>
      <c r="Z66" s="31">
        <v>-2.5</v>
      </c>
      <c r="AA66" s="31">
        <v>-2.4500000000000002</v>
      </c>
      <c r="AB66" s="32">
        <v>-2.5</v>
      </c>
    </row>
    <row r="67" spans="1:28" ht="15.75" x14ac:dyDescent="0.25">
      <c r="A67" s="24"/>
      <c r="B67" s="34"/>
      <c r="C67" s="69">
        <f t="shared" si="1"/>
        <v>0</v>
      </c>
      <c r="D67" s="70"/>
      <c r="E67" s="30"/>
      <c r="F67" s="31"/>
      <c r="G67" s="31"/>
      <c r="H67" s="31"/>
      <c r="I67" s="31"/>
      <c r="J67" s="31"/>
      <c r="K67" s="31"/>
      <c r="L67" s="31"/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31"/>
      <c r="Z67" s="31"/>
      <c r="AA67" s="31"/>
      <c r="AB67" s="32"/>
    </row>
    <row r="68" spans="1:28" ht="15.75" x14ac:dyDescent="0.25">
      <c r="A68" s="24"/>
      <c r="B68" s="34"/>
      <c r="C68" s="69">
        <f t="shared" si="1"/>
        <v>0</v>
      </c>
      <c r="D68" s="70"/>
      <c r="E68" s="30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  <c r="U68" s="31"/>
      <c r="V68" s="31"/>
      <c r="W68" s="31"/>
      <c r="X68" s="31"/>
      <c r="Y68" s="31"/>
      <c r="Z68" s="31"/>
      <c r="AA68" s="31"/>
      <c r="AB68" s="32"/>
    </row>
    <row r="69" spans="1:28" ht="15.75" x14ac:dyDescent="0.25">
      <c r="A69" s="24"/>
      <c r="B69" s="35"/>
      <c r="C69" s="71">
        <f t="shared" si="1"/>
        <v>0</v>
      </c>
      <c r="D69" s="72"/>
      <c r="E69" s="30"/>
      <c r="F69" s="31"/>
      <c r="G69" s="31"/>
      <c r="H69" s="31"/>
      <c r="I69" s="31"/>
      <c r="J69" s="31"/>
      <c r="K69" s="31"/>
      <c r="L69" s="31"/>
      <c r="M69" s="31"/>
      <c r="N69" s="31"/>
      <c r="O69" s="31"/>
      <c r="P69" s="31"/>
      <c r="Q69" s="31"/>
      <c r="R69" s="31"/>
      <c r="S69" s="31"/>
      <c r="T69" s="31"/>
      <c r="U69" s="31"/>
      <c r="V69" s="31"/>
      <c r="W69" s="31"/>
      <c r="X69" s="31"/>
      <c r="Y69" s="31"/>
      <c r="Z69" s="31"/>
      <c r="AA69" s="31"/>
      <c r="AB69" s="32"/>
    </row>
    <row r="70" spans="1:28" x14ac:dyDescent="0.25">
      <c r="A70" s="24"/>
      <c r="B70" s="24"/>
      <c r="C70" s="24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</row>
    <row r="71" spans="1:28" x14ac:dyDescent="0.25">
      <c r="A71" s="24"/>
      <c r="B71" s="24"/>
      <c r="C71" s="24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</row>
    <row r="72" spans="1:28" ht="18.75" x14ac:dyDescent="0.25">
      <c r="A72" s="24"/>
      <c r="B72" s="79" t="s">
        <v>37</v>
      </c>
      <c r="C72" s="75" t="s">
        <v>38</v>
      </c>
      <c r="D72" s="76"/>
      <c r="E72" s="73" t="s">
        <v>41</v>
      </c>
      <c r="F72" s="73"/>
      <c r="G72" s="73"/>
      <c r="H72" s="73"/>
      <c r="I72" s="73"/>
      <c r="J72" s="73"/>
      <c r="K72" s="73"/>
      <c r="L72" s="73"/>
      <c r="M72" s="73"/>
      <c r="N72" s="73"/>
      <c r="O72" s="73"/>
      <c r="P72" s="73"/>
      <c r="Q72" s="73"/>
      <c r="R72" s="73"/>
      <c r="S72" s="73"/>
      <c r="T72" s="73"/>
      <c r="U72" s="73"/>
      <c r="V72" s="73"/>
      <c r="W72" s="73"/>
      <c r="X72" s="73"/>
      <c r="Y72" s="73"/>
      <c r="Z72" s="73"/>
      <c r="AA72" s="73"/>
      <c r="AB72" s="74"/>
    </row>
    <row r="73" spans="1:28" ht="16.5" thickTop="1" thickBot="1" x14ac:dyDescent="0.3">
      <c r="A73" s="24"/>
      <c r="B73" s="80"/>
      <c r="C73" s="77"/>
      <c r="D73" s="78"/>
      <c r="E73" s="25" t="s">
        <v>3</v>
      </c>
      <c r="F73" s="26" t="s">
        <v>4</v>
      </c>
      <c r="G73" s="26" t="s">
        <v>5</v>
      </c>
      <c r="H73" s="26" t="s">
        <v>6</v>
      </c>
      <c r="I73" s="26" t="s">
        <v>7</v>
      </c>
      <c r="J73" s="26" t="s">
        <v>8</v>
      </c>
      <c r="K73" s="26" t="s">
        <v>9</v>
      </c>
      <c r="L73" s="26" t="s">
        <v>10</v>
      </c>
      <c r="M73" s="26" t="s">
        <v>11</v>
      </c>
      <c r="N73" s="26" t="s">
        <v>12</v>
      </c>
      <c r="O73" s="26" t="s">
        <v>13</v>
      </c>
      <c r="P73" s="26" t="s">
        <v>14</v>
      </c>
      <c r="Q73" s="26" t="s">
        <v>15</v>
      </c>
      <c r="R73" s="26" t="s">
        <v>16</v>
      </c>
      <c r="S73" s="27" t="s">
        <v>17</v>
      </c>
      <c r="T73" s="26" t="s">
        <v>18</v>
      </c>
      <c r="U73" s="26" t="s">
        <v>19</v>
      </c>
      <c r="V73" s="26" t="s">
        <v>20</v>
      </c>
      <c r="W73" s="26" t="s">
        <v>21</v>
      </c>
      <c r="X73" s="26" t="s">
        <v>22</v>
      </c>
      <c r="Y73" s="26" t="s">
        <v>23</v>
      </c>
      <c r="Z73" s="26" t="s">
        <v>24</v>
      </c>
      <c r="AA73" s="26" t="s">
        <v>25</v>
      </c>
      <c r="AB73" s="36" t="s">
        <v>26</v>
      </c>
    </row>
    <row r="74" spans="1:28" ht="15.75" x14ac:dyDescent="0.25">
      <c r="A74" s="24"/>
      <c r="B74" s="29">
        <v>46054</v>
      </c>
      <c r="C74" s="37">
        <f t="shared" ref="C74:C104" si="2">SUMIF(E74:AB74,"&gt;0")</f>
        <v>221.01000000000002</v>
      </c>
      <c r="D74" s="38">
        <f t="shared" ref="D74:D104" si="3">SUMIF(E74:AB74,"&lt;0")</f>
        <v>0</v>
      </c>
      <c r="E74" s="39">
        <f>E4+ABS(E39)</f>
        <v>14.739999999999998</v>
      </c>
      <c r="F74" s="39">
        <f t="shared" ref="F74:AB74" si="4">F4+ABS(F39)</f>
        <v>0</v>
      </c>
      <c r="G74" s="39">
        <f t="shared" si="4"/>
        <v>0</v>
      </c>
      <c r="H74" s="39">
        <f t="shared" si="4"/>
        <v>0</v>
      </c>
      <c r="I74" s="39">
        <f t="shared" si="4"/>
        <v>0</v>
      </c>
      <c r="J74" s="39">
        <f t="shared" si="4"/>
        <v>0</v>
      </c>
      <c r="K74" s="39">
        <f t="shared" si="4"/>
        <v>0</v>
      </c>
      <c r="L74" s="39">
        <f t="shared" si="4"/>
        <v>0</v>
      </c>
      <c r="M74" s="39">
        <f t="shared" si="4"/>
        <v>7.0019999999999998</v>
      </c>
      <c r="N74" s="39">
        <f t="shared" si="4"/>
        <v>17.623999999999999</v>
      </c>
      <c r="O74" s="39">
        <f t="shared" si="4"/>
        <v>19.37</v>
      </c>
      <c r="P74" s="39">
        <f t="shared" si="4"/>
        <v>17.7</v>
      </c>
      <c r="Q74" s="39">
        <f t="shared" si="4"/>
        <v>8.2759999999999998</v>
      </c>
      <c r="R74" s="39">
        <f t="shared" si="4"/>
        <v>15.47</v>
      </c>
      <c r="S74" s="39">
        <f t="shared" si="4"/>
        <v>17.920000000000002</v>
      </c>
      <c r="T74" s="39">
        <f t="shared" si="4"/>
        <v>16.850000000000001</v>
      </c>
      <c r="U74" s="39">
        <f t="shared" si="4"/>
        <v>11.215999999999999</v>
      </c>
      <c r="V74" s="39">
        <f t="shared" si="4"/>
        <v>7.17</v>
      </c>
      <c r="W74" s="39">
        <f t="shared" si="4"/>
        <v>18.41</v>
      </c>
      <c r="X74" s="39">
        <f t="shared" si="4"/>
        <v>4.7679999999999998</v>
      </c>
      <c r="Y74" s="39">
        <f t="shared" si="4"/>
        <v>15.64</v>
      </c>
      <c r="Z74" s="39">
        <f t="shared" si="4"/>
        <v>13.192</v>
      </c>
      <c r="AA74" s="39">
        <f t="shared" si="4"/>
        <v>8.3239999999999998</v>
      </c>
      <c r="AB74" s="40">
        <f t="shared" si="4"/>
        <v>7.3380000000000001</v>
      </c>
    </row>
    <row r="75" spans="1:28" ht="15.75" x14ac:dyDescent="0.25">
      <c r="A75" s="24"/>
      <c r="B75" s="33">
        <v>46055</v>
      </c>
      <c r="C75" s="37">
        <f t="shared" si="2"/>
        <v>224.27600000000001</v>
      </c>
      <c r="D75" s="38">
        <f t="shared" si="3"/>
        <v>0</v>
      </c>
      <c r="E75" s="39">
        <f t="shared" ref="E75:AB75" si="5">E5+ABS(E40)</f>
        <v>13.536</v>
      </c>
      <c r="F75" s="39">
        <f t="shared" si="5"/>
        <v>12.156000000000001</v>
      </c>
      <c r="G75" s="39">
        <f t="shared" si="5"/>
        <v>0</v>
      </c>
      <c r="H75" s="39">
        <f t="shared" si="5"/>
        <v>0</v>
      </c>
      <c r="I75" s="39">
        <f t="shared" si="5"/>
        <v>0</v>
      </c>
      <c r="J75" s="39">
        <f t="shared" si="5"/>
        <v>0</v>
      </c>
      <c r="K75" s="39">
        <f t="shared" si="5"/>
        <v>16.7</v>
      </c>
      <c r="L75" s="39">
        <f t="shared" si="5"/>
        <v>9.9920000000000009</v>
      </c>
      <c r="M75" s="39">
        <f t="shared" si="5"/>
        <v>2.8059999999999996</v>
      </c>
      <c r="N75" s="39">
        <f t="shared" si="5"/>
        <v>13.912000000000001</v>
      </c>
      <c r="O75" s="39">
        <f t="shared" si="5"/>
        <v>11.571999999999999</v>
      </c>
      <c r="P75" s="39">
        <f t="shared" si="5"/>
        <v>18.414000000000001</v>
      </c>
      <c r="Q75" s="39">
        <f t="shared" si="5"/>
        <v>16.353999999999999</v>
      </c>
      <c r="R75" s="39">
        <f t="shared" si="5"/>
        <v>2.1019999999999999</v>
      </c>
      <c r="S75" s="39">
        <f t="shared" si="5"/>
        <v>14.122</v>
      </c>
      <c r="T75" s="39">
        <f t="shared" si="5"/>
        <v>11.125999999999999</v>
      </c>
      <c r="U75" s="39">
        <f t="shared" si="5"/>
        <v>12.022</v>
      </c>
      <c r="V75" s="39">
        <f t="shared" si="5"/>
        <v>8.1479999999999997</v>
      </c>
      <c r="W75" s="39">
        <f t="shared" si="5"/>
        <v>6.9079999999999995</v>
      </c>
      <c r="X75" s="39">
        <f t="shared" si="5"/>
        <v>9.3659999999999997</v>
      </c>
      <c r="Y75" s="39">
        <f t="shared" si="5"/>
        <v>15.914</v>
      </c>
      <c r="Z75" s="39">
        <f t="shared" si="5"/>
        <v>4.9239999999999995</v>
      </c>
      <c r="AA75" s="39">
        <f t="shared" si="5"/>
        <v>7.782</v>
      </c>
      <c r="AB75" s="41">
        <f t="shared" si="5"/>
        <v>16.420000000000002</v>
      </c>
    </row>
    <row r="76" spans="1:28" ht="15.75" x14ac:dyDescent="0.25">
      <c r="A76" s="24"/>
      <c r="B76" s="33">
        <v>46056</v>
      </c>
      <c r="C76" s="37">
        <f t="shared" si="2"/>
        <v>223.85400000000004</v>
      </c>
      <c r="D76" s="38">
        <f t="shared" si="3"/>
        <v>0</v>
      </c>
      <c r="E76" s="39">
        <f t="shared" ref="E76:AB76" si="6">E6+ABS(E41)</f>
        <v>19.03</v>
      </c>
      <c r="F76" s="39">
        <f t="shared" si="6"/>
        <v>6.65</v>
      </c>
      <c r="G76" s="39">
        <f t="shared" si="6"/>
        <v>3.07</v>
      </c>
      <c r="H76" s="39">
        <f t="shared" si="6"/>
        <v>3.63</v>
      </c>
      <c r="I76" s="39">
        <f t="shared" si="6"/>
        <v>3.56</v>
      </c>
      <c r="J76" s="39">
        <f t="shared" si="6"/>
        <v>3.46</v>
      </c>
      <c r="K76" s="39">
        <f t="shared" si="6"/>
        <v>17.88</v>
      </c>
      <c r="L76" s="39">
        <f t="shared" si="6"/>
        <v>12.6</v>
      </c>
      <c r="M76" s="39">
        <f t="shared" si="6"/>
        <v>1.992</v>
      </c>
      <c r="N76" s="39">
        <f t="shared" si="6"/>
        <v>4.742</v>
      </c>
      <c r="O76" s="39">
        <f t="shared" si="6"/>
        <v>4.6879999999999997</v>
      </c>
      <c r="P76" s="39">
        <f t="shared" si="6"/>
        <v>3.09</v>
      </c>
      <c r="Q76" s="39">
        <f t="shared" si="6"/>
        <v>10.644</v>
      </c>
      <c r="R76" s="39">
        <f t="shared" si="6"/>
        <v>14.834</v>
      </c>
      <c r="S76" s="39">
        <f t="shared" si="6"/>
        <v>8.4499999999999993</v>
      </c>
      <c r="T76" s="39">
        <f t="shared" si="6"/>
        <v>10.268000000000001</v>
      </c>
      <c r="U76" s="39">
        <f t="shared" si="6"/>
        <v>12.311999999999999</v>
      </c>
      <c r="V76" s="39">
        <f t="shared" si="6"/>
        <v>10.154</v>
      </c>
      <c r="W76" s="39">
        <f t="shared" si="6"/>
        <v>19.36</v>
      </c>
      <c r="X76" s="39">
        <f t="shared" si="6"/>
        <v>14.26</v>
      </c>
      <c r="Y76" s="39">
        <f t="shared" si="6"/>
        <v>14.772</v>
      </c>
      <c r="Z76" s="39">
        <f t="shared" si="6"/>
        <v>3.3559999999999999</v>
      </c>
      <c r="AA76" s="39">
        <f t="shared" si="6"/>
        <v>7.4359999999999999</v>
      </c>
      <c r="AB76" s="41">
        <f t="shared" si="6"/>
        <v>13.616</v>
      </c>
    </row>
    <row r="77" spans="1:28" ht="15.75" x14ac:dyDescent="0.25">
      <c r="A77" s="24"/>
      <c r="B77" s="33">
        <v>46057</v>
      </c>
      <c r="C77" s="37">
        <f t="shared" si="2"/>
        <v>204.15399999999997</v>
      </c>
      <c r="D77" s="38">
        <f t="shared" si="3"/>
        <v>0</v>
      </c>
      <c r="E77" s="39">
        <f t="shared" ref="E77:AB77" si="7">E7+ABS(E42)</f>
        <v>6.0739999999999998</v>
      </c>
      <c r="F77" s="39">
        <f t="shared" si="7"/>
        <v>5.7359999999999998</v>
      </c>
      <c r="G77" s="39">
        <f t="shared" si="7"/>
        <v>1.87</v>
      </c>
      <c r="H77" s="39">
        <f t="shared" si="7"/>
        <v>4</v>
      </c>
      <c r="I77" s="39">
        <f t="shared" si="7"/>
        <v>0.43</v>
      </c>
      <c r="J77" s="39">
        <f t="shared" si="7"/>
        <v>3.9</v>
      </c>
      <c r="K77" s="39">
        <f t="shared" si="7"/>
        <v>6.31</v>
      </c>
      <c r="L77" s="39">
        <f t="shared" si="7"/>
        <v>3.968</v>
      </c>
      <c r="M77" s="39">
        <f t="shared" si="7"/>
        <v>5.2220000000000004</v>
      </c>
      <c r="N77" s="39">
        <f t="shared" si="7"/>
        <v>6.32</v>
      </c>
      <c r="O77" s="39">
        <f t="shared" si="7"/>
        <v>1.0720000000000001</v>
      </c>
      <c r="P77" s="39">
        <f t="shared" si="7"/>
        <v>3.8820000000000001</v>
      </c>
      <c r="Q77" s="39">
        <f t="shared" si="7"/>
        <v>1.748</v>
      </c>
      <c r="R77" s="39">
        <f t="shared" si="7"/>
        <v>11.162000000000001</v>
      </c>
      <c r="S77" s="39">
        <f t="shared" si="7"/>
        <v>19.66</v>
      </c>
      <c r="T77" s="39">
        <f t="shared" si="7"/>
        <v>15.646000000000001</v>
      </c>
      <c r="U77" s="39">
        <f t="shared" si="7"/>
        <v>16.024000000000001</v>
      </c>
      <c r="V77" s="39">
        <f t="shared" si="7"/>
        <v>14.628</v>
      </c>
      <c r="W77" s="39">
        <f t="shared" si="7"/>
        <v>14.944000000000001</v>
      </c>
      <c r="X77" s="39">
        <f t="shared" si="7"/>
        <v>14.343999999999999</v>
      </c>
      <c r="Y77" s="39">
        <f t="shared" si="7"/>
        <v>14.706</v>
      </c>
      <c r="Z77" s="39">
        <f t="shared" si="7"/>
        <v>14.88</v>
      </c>
      <c r="AA77" s="39">
        <f t="shared" si="7"/>
        <v>5.4039999999999999</v>
      </c>
      <c r="AB77" s="41">
        <f t="shared" si="7"/>
        <v>12.224</v>
      </c>
    </row>
    <row r="78" spans="1:28" ht="15.75" x14ac:dyDescent="0.25">
      <c r="A78" s="24"/>
      <c r="B78" s="33">
        <v>46058</v>
      </c>
      <c r="C78" s="37">
        <f t="shared" si="2"/>
        <v>179.93399999999997</v>
      </c>
      <c r="D78" s="38">
        <f t="shared" si="3"/>
        <v>0</v>
      </c>
      <c r="E78" s="39">
        <f t="shared" ref="E78:AB78" si="8">E8+ABS(E43)</f>
        <v>1.1819999999999999</v>
      </c>
      <c r="F78" s="39">
        <f t="shared" si="8"/>
        <v>4.0540000000000003</v>
      </c>
      <c r="G78" s="39">
        <f t="shared" si="8"/>
        <v>0</v>
      </c>
      <c r="H78" s="39">
        <f t="shared" si="8"/>
        <v>0</v>
      </c>
      <c r="I78" s="39">
        <f t="shared" si="8"/>
        <v>0</v>
      </c>
      <c r="J78" s="39">
        <f t="shared" si="8"/>
        <v>0</v>
      </c>
      <c r="K78" s="39">
        <f t="shared" si="8"/>
        <v>6.9160000000000004</v>
      </c>
      <c r="L78" s="39">
        <f t="shared" si="8"/>
        <v>2.2200000000000002</v>
      </c>
      <c r="M78" s="39">
        <f t="shared" si="8"/>
        <v>2.9260000000000002</v>
      </c>
      <c r="N78" s="39">
        <f t="shared" si="8"/>
        <v>6.95</v>
      </c>
      <c r="O78" s="39">
        <f t="shared" si="8"/>
        <v>6.91</v>
      </c>
      <c r="P78" s="39">
        <f t="shared" si="8"/>
        <v>6.53</v>
      </c>
      <c r="Q78" s="39">
        <f t="shared" si="8"/>
        <v>7</v>
      </c>
      <c r="R78" s="39">
        <f t="shared" si="8"/>
        <v>16.13</v>
      </c>
      <c r="S78" s="39">
        <f t="shared" si="8"/>
        <v>16.649999999999999</v>
      </c>
      <c r="T78" s="39">
        <f t="shared" si="8"/>
        <v>16.001999999999999</v>
      </c>
      <c r="U78" s="39">
        <f t="shared" si="8"/>
        <v>16.032</v>
      </c>
      <c r="V78" s="39">
        <f t="shared" si="8"/>
        <v>10.135999999999999</v>
      </c>
      <c r="W78" s="39">
        <f t="shared" si="8"/>
        <v>8.0239999999999991</v>
      </c>
      <c r="X78" s="39">
        <f t="shared" si="8"/>
        <v>11.202</v>
      </c>
      <c r="Y78" s="39">
        <f t="shared" si="8"/>
        <v>13.638</v>
      </c>
      <c r="Z78" s="39">
        <f t="shared" si="8"/>
        <v>6.4379999999999997</v>
      </c>
      <c r="AA78" s="39">
        <f t="shared" si="8"/>
        <v>14.092000000000001</v>
      </c>
      <c r="AB78" s="41">
        <f t="shared" si="8"/>
        <v>6.9020000000000001</v>
      </c>
    </row>
    <row r="79" spans="1:28" ht="15.75" x14ac:dyDescent="0.25">
      <c r="A79" s="24"/>
      <c r="B79" s="33">
        <v>46059</v>
      </c>
      <c r="C79" s="37">
        <f t="shared" si="2"/>
        <v>236.76999999999998</v>
      </c>
      <c r="D79" s="38">
        <f t="shared" si="3"/>
        <v>0</v>
      </c>
      <c r="E79" s="39">
        <f t="shared" ref="E79:AB79" si="9">E9+ABS(E44)</f>
        <v>3.762</v>
      </c>
      <c r="F79" s="39">
        <f t="shared" si="9"/>
        <v>6.04</v>
      </c>
      <c r="G79" s="39">
        <f t="shared" si="9"/>
        <v>6.42</v>
      </c>
      <c r="H79" s="39">
        <f t="shared" si="9"/>
        <v>6.61</v>
      </c>
      <c r="I79" s="39">
        <f t="shared" si="9"/>
        <v>6.6</v>
      </c>
      <c r="J79" s="39">
        <f t="shared" si="9"/>
        <v>0.754</v>
      </c>
      <c r="K79" s="39">
        <f t="shared" si="9"/>
        <v>4.2839999999999998</v>
      </c>
      <c r="L79" s="39">
        <f t="shared" si="9"/>
        <v>5.2560000000000002</v>
      </c>
      <c r="M79" s="39">
        <f t="shared" si="9"/>
        <v>14.88</v>
      </c>
      <c r="N79" s="39">
        <f t="shared" si="9"/>
        <v>16.989999999999998</v>
      </c>
      <c r="O79" s="39">
        <f t="shared" si="9"/>
        <v>1.1719999999999999</v>
      </c>
      <c r="P79" s="39">
        <f t="shared" si="9"/>
        <v>17.23</v>
      </c>
      <c r="Q79" s="39">
        <f t="shared" si="9"/>
        <v>18.263999999999999</v>
      </c>
      <c r="R79" s="39">
        <f t="shared" si="9"/>
        <v>15.23</v>
      </c>
      <c r="S79" s="39">
        <f t="shared" si="9"/>
        <v>14.994</v>
      </c>
      <c r="T79" s="39">
        <f t="shared" si="9"/>
        <v>11.39</v>
      </c>
      <c r="U79" s="39">
        <f t="shared" si="9"/>
        <v>4.18</v>
      </c>
      <c r="V79" s="39">
        <f t="shared" si="9"/>
        <v>15.682</v>
      </c>
      <c r="W79" s="39">
        <f t="shared" si="9"/>
        <v>8.83</v>
      </c>
      <c r="X79" s="39">
        <f t="shared" si="9"/>
        <v>6.2560000000000002</v>
      </c>
      <c r="Y79" s="39">
        <f t="shared" si="9"/>
        <v>11.552</v>
      </c>
      <c r="Z79" s="39">
        <f t="shared" si="9"/>
        <v>12.576000000000001</v>
      </c>
      <c r="AA79" s="39">
        <f t="shared" si="9"/>
        <v>15.14</v>
      </c>
      <c r="AB79" s="41">
        <f t="shared" si="9"/>
        <v>12.678000000000001</v>
      </c>
    </row>
    <row r="80" spans="1:28" ht="15.75" x14ac:dyDescent="0.25">
      <c r="A80" s="24"/>
      <c r="B80" s="33">
        <v>46060</v>
      </c>
      <c r="C80" s="37">
        <f t="shared" si="2"/>
        <v>204.36799999999999</v>
      </c>
      <c r="D80" s="38">
        <f t="shared" si="3"/>
        <v>0</v>
      </c>
      <c r="E80" s="39">
        <f t="shared" ref="E80:AB80" si="10">E10+ABS(E45)</f>
        <v>9.17</v>
      </c>
      <c r="F80" s="39">
        <f t="shared" si="10"/>
        <v>5.274</v>
      </c>
      <c r="G80" s="39">
        <f t="shared" si="10"/>
        <v>2.012</v>
      </c>
      <c r="H80" s="39">
        <f t="shared" si="10"/>
        <v>6.1639999999999997</v>
      </c>
      <c r="I80" s="39">
        <f t="shared" si="10"/>
        <v>5.6619999999999999</v>
      </c>
      <c r="J80" s="39">
        <f t="shared" si="10"/>
        <v>7</v>
      </c>
      <c r="K80" s="39">
        <f t="shared" si="10"/>
        <v>7</v>
      </c>
      <c r="L80" s="39">
        <f t="shared" si="10"/>
        <v>5.4180000000000001</v>
      </c>
      <c r="M80" s="39">
        <f t="shared" si="10"/>
        <v>2.1040000000000001</v>
      </c>
      <c r="N80" s="39">
        <f t="shared" si="10"/>
        <v>11.554</v>
      </c>
      <c r="O80" s="39">
        <f t="shared" si="10"/>
        <v>18.838000000000001</v>
      </c>
      <c r="P80" s="39">
        <f t="shared" si="10"/>
        <v>7.61</v>
      </c>
      <c r="Q80" s="39">
        <f t="shared" si="10"/>
        <v>15.726000000000001</v>
      </c>
      <c r="R80" s="39">
        <f t="shared" si="10"/>
        <v>5.4619999999999997</v>
      </c>
      <c r="S80" s="39">
        <f t="shared" si="10"/>
        <v>2.3580000000000001</v>
      </c>
      <c r="T80" s="39">
        <f t="shared" si="10"/>
        <v>15.044</v>
      </c>
      <c r="U80" s="39">
        <f t="shared" si="10"/>
        <v>3.4420000000000002</v>
      </c>
      <c r="V80" s="39">
        <f t="shared" si="10"/>
        <v>11.56</v>
      </c>
      <c r="W80" s="39">
        <f t="shared" si="10"/>
        <v>12.141999999999999</v>
      </c>
      <c r="X80" s="39">
        <f t="shared" si="10"/>
        <v>15.776</v>
      </c>
      <c r="Y80" s="39">
        <f t="shared" si="10"/>
        <v>19.154</v>
      </c>
      <c r="Z80" s="39">
        <f t="shared" si="10"/>
        <v>3.4860000000000002</v>
      </c>
      <c r="AA80" s="39">
        <f t="shared" si="10"/>
        <v>3.2960000000000003</v>
      </c>
      <c r="AB80" s="41">
        <f t="shared" si="10"/>
        <v>9.1159999999999997</v>
      </c>
    </row>
    <row r="81" spans="1:28" ht="15.75" x14ac:dyDescent="0.25">
      <c r="A81" s="24"/>
      <c r="B81" s="33">
        <v>46061</v>
      </c>
      <c r="C81" s="37">
        <f t="shared" si="2"/>
        <v>182.62</v>
      </c>
      <c r="D81" s="38">
        <f t="shared" si="3"/>
        <v>0</v>
      </c>
      <c r="E81" s="39">
        <f t="shared" ref="E81:AB81" si="11">E11+ABS(E46)</f>
        <v>17.152000000000001</v>
      </c>
      <c r="F81" s="39">
        <f t="shared" si="11"/>
        <v>8.516</v>
      </c>
      <c r="G81" s="39">
        <f t="shared" si="11"/>
        <v>0.996</v>
      </c>
      <c r="H81" s="39">
        <f t="shared" si="11"/>
        <v>3.44</v>
      </c>
      <c r="I81" s="39">
        <f t="shared" si="11"/>
        <v>4</v>
      </c>
      <c r="J81" s="39">
        <f t="shared" si="11"/>
        <v>2.12</v>
      </c>
      <c r="K81" s="39">
        <f t="shared" si="11"/>
        <v>3.14</v>
      </c>
      <c r="L81" s="39">
        <f t="shared" si="11"/>
        <v>5.68</v>
      </c>
      <c r="M81" s="39">
        <f t="shared" si="11"/>
        <v>4.4559999999999995</v>
      </c>
      <c r="N81" s="39">
        <f t="shared" si="11"/>
        <v>5.8279999999999994</v>
      </c>
      <c r="O81" s="39">
        <f t="shared" si="11"/>
        <v>12.157999999999999</v>
      </c>
      <c r="P81" s="39">
        <f t="shared" si="11"/>
        <v>12.603999999999999</v>
      </c>
      <c r="Q81" s="39">
        <f t="shared" si="11"/>
        <v>11.773999999999999</v>
      </c>
      <c r="R81" s="39">
        <f t="shared" si="11"/>
        <v>15.17</v>
      </c>
      <c r="S81" s="39">
        <f t="shared" si="11"/>
        <v>3.97</v>
      </c>
      <c r="T81" s="39">
        <f t="shared" si="11"/>
        <v>13.816000000000001</v>
      </c>
      <c r="U81" s="39">
        <f t="shared" si="11"/>
        <v>12.156000000000001</v>
      </c>
      <c r="V81" s="39">
        <f t="shared" si="11"/>
        <v>6.6740000000000004</v>
      </c>
      <c r="W81" s="39">
        <f t="shared" si="11"/>
        <v>2.4239999999999999</v>
      </c>
      <c r="X81" s="39">
        <f t="shared" si="11"/>
        <v>9.1059999999999999</v>
      </c>
      <c r="Y81" s="39">
        <f t="shared" si="11"/>
        <v>6.4459999999999997</v>
      </c>
      <c r="Z81" s="39">
        <f t="shared" si="11"/>
        <v>9.4920000000000009</v>
      </c>
      <c r="AA81" s="39">
        <f t="shared" si="11"/>
        <v>7.9580000000000002</v>
      </c>
      <c r="AB81" s="41">
        <f t="shared" si="11"/>
        <v>3.544</v>
      </c>
    </row>
    <row r="82" spans="1:28" ht="15.75" x14ac:dyDescent="0.25">
      <c r="A82" s="24"/>
      <c r="B82" s="33">
        <v>46062</v>
      </c>
      <c r="C82" s="37">
        <f t="shared" si="2"/>
        <v>134.84399999999999</v>
      </c>
      <c r="D82" s="38">
        <f t="shared" si="3"/>
        <v>0</v>
      </c>
      <c r="E82" s="39">
        <f t="shared" ref="E82:AB82" si="12">E12+ABS(E47)</f>
        <v>0.53800000000000003</v>
      </c>
      <c r="F82" s="39">
        <f t="shared" si="12"/>
        <v>1.67</v>
      </c>
      <c r="G82" s="39">
        <f t="shared" si="12"/>
        <v>0</v>
      </c>
      <c r="H82" s="39">
        <f t="shared" si="12"/>
        <v>0</v>
      </c>
      <c r="I82" s="39">
        <f t="shared" si="12"/>
        <v>0</v>
      </c>
      <c r="J82" s="39">
        <f t="shared" si="12"/>
        <v>0</v>
      </c>
      <c r="K82" s="39">
        <f t="shared" si="12"/>
        <v>1.84</v>
      </c>
      <c r="L82" s="39">
        <f t="shared" si="12"/>
        <v>0.106</v>
      </c>
      <c r="M82" s="39">
        <f t="shared" si="12"/>
        <v>3</v>
      </c>
      <c r="N82" s="39">
        <f t="shared" si="12"/>
        <v>3</v>
      </c>
      <c r="O82" s="39">
        <f t="shared" si="12"/>
        <v>2.3340000000000001</v>
      </c>
      <c r="P82" s="39">
        <f t="shared" si="12"/>
        <v>12.24</v>
      </c>
      <c r="Q82" s="39">
        <f t="shared" si="12"/>
        <v>12.57</v>
      </c>
      <c r="R82" s="39">
        <f t="shared" si="12"/>
        <v>12.64</v>
      </c>
      <c r="S82" s="39">
        <f t="shared" si="12"/>
        <v>12.75</v>
      </c>
      <c r="T82" s="39">
        <f t="shared" si="12"/>
        <v>1.3320000000000001</v>
      </c>
      <c r="U82" s="39">
        <f t="shared" si="12"/>
        <v>12.1</v>
      </c>
      <c r="V82" s="39">
        <f t="shared" si="12"/>
        <v>8.8919999999999995</v>
      </c>
      <c r="W82" s="39">
        <f t="shared" si="12"/>
        <v>6.2859999999999996</v>
      </c>
      <c r="X82" s="39">
        <f t="shared" si="12"/>
        <v>1.224</v>
      </c>
      <c r="Y82" s="39">
        <f t="shared" si="12"/>
        <v>14.96</v>
      </c>
      <c r="Z82" s="39">
        <f t="shared" si="12"/>
        <v>15.76</v>
      </c>
      <c r="AA82" s="39">
        <f t="shared" si="12"/>
        <v>7.6079999999999997</v>
      </c>
      <c r="AB82" s="41">
        <f t="shared" si="12"/>
        <v>3.9940000000000002</v>
      </c>
    </row>
    <row r="83" spans="1:28" ht="15.75" x14ac:dyDescent="0.25">
      <c r="A83" s="24"/>
      <c r="B83" s="33">
        <v>46063</v>
      </c>
      <c r="C83" s="37">
        <f t="shared" si="2"/>
        <v>181.08799999999999</v>
      </c>
      <c r="D83" s="38">
        <f t="shared" si="3"/>
        <v>0</v>
      </c>
      <c r="E83" s="39">
        <f t="shared" ref="E83:AB83" si="13">E13+ABS(E48)</f>
        <v>14.58</v>
      </c>
      <c r="F83" s="39">
        <f t="shared" si="13"/>
        <v>3</v>
      </c>
      <c r="G83" s="39">
        <f t="shared" si="13"/>
        <v>0.628</v>
      </c>
      <c r="H83" s="39">
        <f t="shared" si="13"/>
        <v>2.0659999999999998</v>
      </c>
      <c r="I83" s="39">
        <f t="shared" si="13"/>
        <v>6.8000000000000005E-2</v>
      </c>
      <c r="J83" s="39">
        <f t="shared" si="13"/>
        <v>3</v>
      </c>
      <c r="K83" s="39">
        <f t="shared" si="13"/>
        <v>2.1840000000000002</v>
      </c>
      <c r="L83" s="39">
        <f t="shared" si="13"/>
        <v>11.56</v>
      </c>
      <c r="M83" s="39">
        <f t="shared" si="13"/>
        <v>5.7460000000000004</v>
      </c>
      <c r="N83" s="39">
        <f t="shared" si="13"/>
        <v>14.26</v>
      </c>
      <c r="O83" s="39">
        <f t="shared" si="13"/>
        <v>11.157999999999999</v>
      </c>
      <c r="P83" s="39">
        <f t="shared" si="13"/>
        <v>7.8739999999999997</v>
      </c>
      <c r="Q83" s="39">
        <f t="shared" si="13"/>
        <v>1.806</v>
      </c>
      <c r="R83" s="39">
        <f t="shared" si="13"/>
        <v>12.68</v>
      </c>
      <c r="S83" s="39">
        <f t="shared" si="13"/>
        <v>8.0419999999999998</v>
      </c>
      <c r="T83" s="39">
        <f t="shared" si="13"/>
        <v>1.6120000000000001</v>
      </c>
      <c r="U83" s="39">
        <f t="shared" si="13"/>
        <v>2.9340000000000002</v>
      </c>
      <c r="V83" s="39">
        <f t="shared" si="13"/>
        <v>12.28</v>
      </c>
      <c r="W83" s="39">
        <f t="shared" si="13"/>
        <v>10.247999999999999</v>
      </c>
      <c r="X83" s="39">
        <f t="shared" si="13"/>
        <v>12.67</v>
      </c>
      <c r="Y83" s="39">
        <f t="shared" si="13"/>
        <v>7.9480000000000004</v>
      </c>
      <c r="Z83" s="39">
        <f t="shared" si="13"/>
        <v>7.85</v>
      </c>
      <c r="AA83" s="39">
        <f t="shared" si="13"/>
        <v>12.234</v>
      </c>
      <c r="AB83" s="41">
        <f t="shared" si="13"/>
        <v>14.66</v>
      </c>
    </row>
    <row r="84" spans="1:28" ht="15.75" x14ac:dyDescent="0.25">
      <c r="A84" s="24"/>
      <c r="B84" s="33">
        <v>46064</v>
      </c>
      <c r="C84" s="37">
        <f t="shared" si="2"/>
        <v>125.19799999999999</v>
      </c>
      <c r="D84" s="38">
        <f t="shared" si="3"/>
        <v>0</v>
      </c>
      <c r="E84" s="39">
        <f t="shared" ref="E84:AB84" si="14">E14+ABS(E49)</f>
        <v>3</v>
      </c>
      <c r="F84" s="39">
        <f t="shared" si="14"/>
        <v>2.4300000000000002</v>
      </c>
      <c r="G84" s="39">
        <f t="shared" si="14"/>
        <v>0.182</v>
      </c>
      <c r="H84" s="39">
        <f t="shared" si="14"/>
        <v>3</v>
      </c>
      <c r="I84" s="39">
        <f t="shared" si="14"/>
        <v>3</v>
      </c>
      <c r="J84" s="39">
        <f t="shared" si="14"/>
        <v>0.56399999999999995</v>
      </c>
      <c r="K84" s="39">
        <f t="shared" si="14"/>
        <v>2.8759999999999999</v>
      </c>
      <c r="L84" s="39">
        <f t="shared" si="14"/>
        <v>2.68</v>
      </c>
      <c r="M84" s="39">
        <f t="shared" si="14"/>
        <v>3</v>
      </c>
      <c r="N84" s="39">
        <f t="shared" si="14"/>
        <v>3</v>
      </c>
      <c r="O84" s="39">
        <f t="shared" si="14"/>
        <v>3</v>
      </c>
      <c r="P84" s="39">
        <f t="shared" si="14"/>
        <v>3</v>
      </c>
      <c r="Q84" s="39">
        <f t="shared" si="14"/>
        <v>3</v>
      </c>
      <c r="R84" s="39">
        <f t="shared" si="14"/>
        <v>0.16600000000000001</v>
      </c>
      <c r="S84" s="39">
        <f t="shared" si="14"/>
        <v>1.8080000000000001</v>
      </c>
      <c r="T84" s="39">
        <f t="shared" si="14"/>
        <v>14.04</v>
      </c>
      <c r="U84" s="39">
        <f t="shared" si="14"/>
        <v>12.42</v>
      </c>
      <c r="V84" s="39">
        <f t="shared" si="14"/>
        <v>9.0419999999999998</v>
      </c>
      <c r="W84" s="39">
        <f t="shared" si="14"/>
        <v>7.7240000000000002</v>
      </c>
      <c r="X84" s="39">
        <f t="shared" si="14"/>
        <v>12.45</v>
      </c>
      <c r="Y84" s="39">
        <f t="shared" si="14"/>
        <v>11.79</v>
      </c>
      <c r="Z84" s="39">
        <f t="shared" si="14"/>
        <v>9.69</v>
      </c>
      <c r="AA84" s="39">
        <f t="shared" si="14"/>
        <v>10.548</v>
      </c>
      <c r="AB84" s="41">
        <f t="shared" si="14"/>
        <v>2.7879999999999998</v>
      </c>
    </row>
    <row r="85" spans="1:28" ht="15.75" x14ac:dyDescent="0.25">
      <c r="A85" s="24"/>
      <c r="B85" s="33">
        <v>46065</v>
      </c>
      <c r="C85" s="37">
        <f t="shared" si="2"/>
        <v>109.43400000000001</v>
      </c>
      <c r="D85" s="38">
        <f t="shared" si="3"/>
        <v>0</v>
      </c>
      <c r="E85" s="39">
        <f t="shared" ref="E85:AB85" si="15">E15+ABS(E50)</f>
        <v>2.9420000000000002</v>
      </c>
      <c r="F85" s="39">
        <f t="shared" si="15"/>
        <v>2.0059999999999998</v>
      </c>
      <c r="G85" s="39">
        <f t="shared" si="15"/>
        <v>1.47</v>
      </c>
      <c r="H85" s="39">
        <f t="shared" si="15"/>
        <v>1.54</v>
      </c>
      <c r="I85" s="39">
        <f t="shared" si="15"/>
        <v>2.718</v>
      </c>
      <c r="J85" s="39">
        <f t="shared" si="15"/>
        <v>3</v>
      </c>
      <c r="K85" s="39">
        <f t="shared" si="15"/>
        <v>3</v>
      </c>
      <c r="L85" s="39">
        <f t="shared" si="15"/>
        <v>2.92</v>
      </c>
      <c r="M85" s="39">
        <f t="shared" si="15"/>
        <v>1.6140000000000001</v>
      </c>
      <c r="N85" s="39">
        <f t="shared" si="15"/>
        <v>1.6559999999999999</v>
      </c>
      <c r="O85" s="39">
        <f t="shared" si="15"/>
        <v>2.7719999999999998</v>
      </c>
      <c r="P85" s="39">
        <f t="shared" si="15"/>
        <v>3</v>
      </c>
      <c r="Q85" s="39">
        <f t="shared" si="15"/>
        <v>3</v>
      </c>
      <c r="R85" s="39">
        <f t="shared" si="15"/>
        <v>3</v>
      </c>
      <c r="S85" s="39">
        <f t="shared" si="15"/>
        <v>1.8</v>
      </c>
      <c r="T85" s="39">
        <f t="shared" si="15"/>
        <v>0.91400000000000003</v>
      </c>
      <c r="U85" s="39">
        <f t="shared" si="15"/>
        <v>4.76</v>
      </c>
      <c r="V85" s="39">
        <f t="shared" si="15"/>
        <v>14.36</v>
      </c>
      <c r="W85" s="39">
        <f t="shared" si="15"/>
        <v>10.923999999999999</v>
      </c>
      <c r="X85" s="39">
        <f t="shared" si="15"/>
        <v>3.6760000000000002</v>
      </c>
      <c r="Y85" s="39">
        <f t="shared" si="15"/>
        <v>11.956</v>
      </c>
      <c r="Z85" s="39">
        <f t="shared" si="15"/>
        <v>15.81</v>
      </c>
      <c r="AA85" s="39">
        <f t="shared" si="15"/>
        <v>4.5040000000000004</v>
      </c>
      <c r="AB85" s="41">
        <f t="shared" si="15"/>
        <v>6.0919999999999996</v>
      </c>
    </row>
    <row r="86" spans="1:28" ht="15.75" x14ac:dyDescent="0.25">
      <c r="A86" s="24"/>
      <c r="B86" s="33">
        <v>46066</v>
      </c>
      <c r="C86" s="37">
        <f t="shared" si="2"/>
        <v>129.85000000000002</v>
      </c>
      <c r="D86" s="38">
        <f t="shared" si="3"/>
        <v>0</v>
      </c>
      <c r="E86" s="39">
        <f t="shared" ref="E86:AB86" si="16">E16+ABS(E51)</f>
        <v>0.72199999999999998</v>
      </c>
      <c r="F86" s="39">
        <f t="shared" si="16"/>
        <v>2.8279999999999998</v>
      </c>
      <c r="G86" s="39">
        <f t="shared" si="16"/>
        <v>3</v>
      </c>
      <c r="H86" s="39">
        <f t="shared" si="16"/>
        <v>3</v>
      </c>
      <c r="I86" s="39">
        <f t="shared" si="16"/>
        <v>3</v>
      </c>
      <c r="J86" s="39">
        <f t="shared" si="16"/>
        <v>3</v>
      </c>
      <c r="K86" s="39">
        <f t="shared" si="16"/>
        <v>2.95</v>
      </c>
      <c r="L86" s="39">
        <f t="shared" si="16"/>
        <v>3</v>
      </c>
      <c r="M86" s="39">
        <f t="shared" si="16"/>
        <v>3</v>
      </c>
      <c r="N86" s="39">
        <f t="shared" si="16"/>
        <v>3</v>
      </c>
      <c r="O86" s="39">
        <f t="shared" si="16"/>
        <v>2.2400000000000002</v>
      </c>
      <c r="P86" s="39">
        <f t="shared" si="16"/>
        <v>2.3839999999999999</v>
      </c>
      <c r="Q86" s="39">
        <f t="shared" si="16"/>
        <v>3</v>
      </c>
      <c r="R86" s="39">
        <f t="shared" si="16"/>
        <v>3</v>
      </c>
      <c r="S86" s="39">
        <f t="shared" si="16"/>
        <v>0.73799999999999999</v>
      </c>
      <c r="T86" s="39">
        <f t="shared" si="16"/>
        <v>1.976</v>
      </c>
      <c r="U86" s="39">
        <f t="shared" si="16"/>
        <v>11.63</v>
      </c>
      <c r="V86" s="39">
        <f t="shared" si="16"/>
        <v>11.651999999999999</v>
      </c>
      <c r="W86" s="39">
        <f t="shared" si="16"/>
        <v>11.224</v>
      </c>
      <c r="X86" s="39">
        <f t="shared" si="16"/>
        <v>6.4980000000000002</v>
      </c>
      <c r="Y86" s="39">
        <f t="shared" si="16"/>
        <v>14.37</v>
      </c>
      <c r="Z86" s="39">
        <f t="shared" si="16"/>
        <v>10.234</v>
      </c>
      <c r="AA86" s="39">
        <f t="shared" si="16"/>
        <v>12.048</v>
      </c>
      <c r="AB86" s="41">
        <f t="shared" si="16"/>
        <v>11.356</v>
      </c>
    </row>
    <row r="87" spans="1:28" ht="15.75" x14ac:dyDescent="0.25">
      <c r="A87" s="24"/>
      <c r="B87" s="33">
        <v>46067</v>
      </c>
      <c r="C87" s="37">
        <f t="shared" si="2"/>
        <v>75.213999999999984</v>
      </c>
      <c r="D87" s="38">
        <f t="shared" si="3"/>
        <v>0</v>
      </c>
      <c r="E87" s="39">
        <f t="shared" ref="E87:AB87" si="17">E17+ABS(E52)</f>
        <v>1.056</v>
      </c>
      <c r="F87" s="39">
        <f t="shared" si="17"/>
        <v>0.71</v>
      </c>
      <c r="G87" s="39">
        <f t="shared" si="17"/>
        <v>3</v>
      </c>
      <c r="H87" s="39">
        <f t="shared" si="17"/>
        <v>1.2</v>
      </c>
      <c r="I87" s="39">
        <f t="shared" si="17"/>
        <v>1.696</v>
      </c>
      <c r="J87" s="39">
        <f t="shared" si="17"/>
        <v>1.37</v>
      </c>
      <c r="K87" s="39">
        <f t="shared" si="17"/>
        <v>2.9860000000000002</v>
      </c>
      <c r="L87" s="39">
        <f t="shared" si="17"/>
        <v>0.14799999999999999</v>
      </c>
      <c r="M87" s="39">
        <f t="shared" si="17"/>
        <v>1.5760000000000001</v>
      </c>
      <c r="N87" s="39">
        <f t="shared" si="17"/>
        <v>3</v>
      </c>
      <c r="O87" s="39">
        <f t="shared" si="17"/>
        <v>3</v>
      </c>
      <c r="P87" s="39">
        <f t="shared" si="17"/>
        <v>1.048</v>
      </c>
      <c r="Q87" s="39">
        <f t="shared" si="17"/>
        <v>3</v>
      </c>
      <c r="R87" s="39">
        <f t="shared" si="17"/>
        <v>1.8979999999999999</v>
      </c>
      <c r="S87" s="39">
        <f t="shared" si="17"/>
        <v>1.3080000000000001</v>
      </c>
      <c r="T87" s="39">
        <f t="shared" si="17"/>
        <v>8.6</v>
      </c>
      <c r="U87" s="39">
        <f t="shared" si="17"/>
        <v>11.048</v>
      </c>
      <c r="V87" s="39">
        <f t="shared" si="17"/>
        <v>8.4559999999999995</v>
      </c>
      <c r="W87" s="39">
        <f t="shared" si="17"/>
        <v>9.5679999999999996</v>
      </c>
      <c r="X87" s="39">
        <f t="shared" si="17"/>
        <v>1.8480000000000001</v>
      </c>
      <c r="Y87" s="39">
        <f t="shared" si="17"/>
        <v>1.1839999999999999</v>
      </c>
      <c r="Z87" s="39">
        <f t="shared" si="17"/>
        <v>2.5299999999999998</v>
      </c>
      <c r="AA87" s="39">
        <f t="shared" si="17"/>
        <v>1.984</v>
      </c>
      <c r="AB87" s="41">
        <f t="shared" si="17"/>
        <v>3</v>
      </c>
    </row>
    <row r="88" spans="1:28" ht="15.75" x14ac:dyDescent="0.25">
      <c r="A88" s="24"/>
      <c r="B88" s="33">
        <v>46068</v>
      </c>
      <c r="C88" s="37">
        <f t="shared" si="2"/>
        <v>98.346000000000004</v>
      </c>
      <c r="D88" s="38">
        <f t="shared" si="3"/>
        <v>0</v>
      </c>
      <c r="E88" s="39">
        <f t="shared" ref="E88:AB88" si="18">E18+ABS(E53)</f>
        <v>2.6459999999999999</v>
      </c>
      <c r="F88" s="39">
        <f t="shared" si="18"/>
        <v>1.512</v>
      </c>
      <c r="G88" s="39">
        <f t="shared" si="18"/>
        <v>2.202</v>
      </c>
      <c r="H88" s="39">
        <f t="shared" si="18"/>
        <v>3</v>
      </c>
      <c r="I88" s="39">
        <f t="shared" si="18"/>
        <v>3</v>
      </c>
      <c r="J88" s="39">
        <f t="shared" si="18"/>
        <v>3</v>
      </c>
      <c r="K88" s="39">
        <f t="shared" si="18"/>
        <v>3</v>
      </c>
      <c r="L88" s="39">
        <f t="shared" si="18"/>
        <v>2.3639999999999999</v>
      </c>
      <c r="M88" s="39">
        <f t="shared" si="18"/>
        <v>2.3919999999999999</v>
      </c>
      <c r="N88" s="39">
        <f t="shared" si="18"/>
        <v>2.278</v>
      </c>
      <c r="O88" s="39">
        <f t="shared" si="18"/>
        <v>2.0139999999999998</v>
      </c>
      <c r="P88" s="39">
        <f t="shared" si="18"/>
        <v>1.444</v>
      </c>
      <c r="Q88" s="39">
        <f t="shared" si="18"/>
        <v>2.1379999999999999</v>
      </c>
      <c r="R88" s="39">
        <f t="shared" si="18"/>
        <v>3</v>
      </c>
      <c r="S88" s="39">
        <f t="shared" si="18"/>
        <v>2.1720000000000002</v>
      </c>
      <c r="T88" s="39">
        <f t="shared" si="18"/>
        <v>2.4</v>
      </c>
      <c r="U88" s="39">
        <f t="shared" si="18"/>
        <v>3</v>
      </c>
      <c r="V88" s="39">
        <f t="shared" si="18"/>
        <v>15.2</v>
      </c>
      <c r="W88" s="39">
        <f t="shared" si="18"/>
        <v>9.39</v>
      </c>
      <c r="X88" s="39">
        <f t="shared" si="18"/>
        <v>6.1660000000000004</v>
      </c>
      <c r="Y88" s="39">
        <f t="shared" si="18"/>
        <v>2.1019999999999999</v>
      </c>
      <c r="Z88" s="39">
        <f t="shared" si="18"/>
        <v>5.2720000000000002</v>
      </c>
      <c r="AA88" s="39">
        <f t="shared" si="18"/>
        <v>7.4</v>
      </c>
      <c r="AB88" s="41">
        <f t="shared" si="18"/>
        <v>11.254</v>
      </c>
    </row>
    <row r="89" spans="1:28" ht="15.75" x14ac:dyDescent="0.25">
      <c r="A89" s="24"/>
      <c r="B89" s="33">
        <v>46069</v>
      </c>
      <c r="C89" s="37">
        <f t="shared" si="2"/>
        <v>165.65599999999998</v>
      </c>
      <c r="D89" s="38">
        <f t="shared" si="3"/>
        <v>0</v>
      </c>
      <c r="E89" s="39">
        <f t="shared" ref="E89:AB89" si="19">E19+ABS(E54)</f>
        <v>0.83399999999999996</v>
      </c>
      <c r="F89" s="39">
        <f t="shared" si="19"/>
        <v>2.3380000000000001</v>
      </c>
      <c r="G89" s="39">
        <f t="shared" si="19"/>
        <v>2.8000000000000001E-2</v>
      </c>
      <c r="H89" s="39">
        <f t="shared" si="19"/>
        <v>1.776</v>
      </c>
      <c r="I89" s="39">
        <f t="shared" si="19"/>
        <v>2.2480000000000002</v>
      </c>
      <c r="J89" s="39">
        <f t="shared" si="19"/>
        <v>2.3540000000000001</v>
      </c>
      <c r="K89" s="39">
        <f t="shared" si="19"/>
        <v>2.0840000000000001</v>
      </c>
      <c r="L89" s="39">
        <f t="shared" si="19"/>
        <v>12.378</v>
      </c>
      <c r="M89" s="39">
        <f t="shared" si="19"/>
        <v>11.257999999999999</v>
      </c>
      <c r="N89" s="39">
        <f t="shared" si="19"/>
        <v>2.8420000000000001</v>
      </c>
      <c r="O89" s="39">
        <f t="shared" si="19"/>
        <v>0.67400000000000004</v>
      </c>
      <c r="P89" s="39">
        <f t="shared" si="19"/>
        <v>3</v>
      </c>
      <c r="Q89" s="39">
        <f t="shared" si="19"/>
        <v>3</v>
      </c>
      <c r="R89" s="39">
        <f t="shared" si="19"/>
        <v>12.48</v>
      </c>
      <c r="S89" s="39">
        <f t="shared" si="19"/>
        <v>11.773999999999999</v>
      </c>
      <c r="T89" s="39">
        <f t="shared" si="19"/>
        <v>11.762</v>
      </c>
      <c r="U89" s="39">
        <f t="shared" si="19"/>
        <v>12.114000000000001</v>
      </c>
      <c r="V89" s="39">
        <f t="shared" si="19"/>
        <v>13.93</v>
      </c>
      <c r="W89" s="39">
        <f t="shared" si="19"/>
        <v>10.84</v>
      </c>
      <c r="X89" s="39">
        <f t="shared" si="19"/>
        <v>15.64</v>
      </c>
      <c r="Y89" s="39">
        <f t="shared" si="19"/>
        <v>14.162000000000001</v>
      </c>
      <c r="Z89" s="39">
        <f t="shared" si="19"/>
        <v>10.638</v>
      </c>
      <c r="AA89" s="39">
        <f t="shared" si="19"/>
        <v>1.462</v>
      </c>
      <c r="AB89" s="41">
        <f t="shared" si="19"/>
        <v>6.04</v>
      </c>
    </row>
    <row r="90" spans="1:28" ht="15.75" x14ac:dyDescent="0.25">
      <c r="A90" s="24"/>
      <c r="B90" s="33">
        <v>46070</v>
      </c>
      <c r="C90" s="37">
        <f t="shared" si="2"/>
        <v>155.934</v>
      </c>
      <c r="D90" s="38">
        <f t="shared" si="3"/>
        <v>0</v>
      </c>
      <c r="E90" s="39">
        <f t="shared" ref="E90:AB90" si="20">E20+ABS(E55)</f>
        <v>3</v>
      </c>
      <c r="F90" s="39">
        <f t="shared" si="20"/>
        <v>1.69</v>
      </c>
      <c r="G90" s="39">
        <f t="shared" si="20"/>
        <v>1.1619999999999999</v>
      </c>
      <c r="H90" s="39">
        <f t="shared" si="20"/>
        <v>2.988</v>
      </c>
      <c r="I90" s="39">
        <f t="shared" si="20"/>
        <v>2.004</v>
      </c>
      <c r="J90" s="39">
        <f t="shared" si="20"/>
        <v>2.6120000000000001</v>
      </c>
      <c r="K90" s="39">
        <f t="shared" si="20"/>
        <v>1.43</v>
      </c>
      <c r="L90" s="39">
        <f t="shared" si="20"/>
        <v>0.106</v>
      </c>
      <c r="M90" s="39">
        <f t="shared" si="20"/>
        <v>9.9079999999999995</v>
      </c>
      <c r="N90" s="39">
        <f t="shared" si="20"/>
        <v>15.99</v>
      </c>
      <c r="O90" s="39">
        <f t="shared" si="20"/>
        <v>10.236000000000001</v>
      </c>
      <c r="P90" s="39">
        <f t="shared" si="20"/>
        <v>3</v>
      </c>
      <c r="Q90" s="39">
        <f t="shared" si="20"/>
        <v>2.5939999999999999</v>
      </c>
      <c r="R90" s="39">
        <f t="shared" si="20"/>
        <v>1.234</v>
      </c>
      <c r="S90" s="39">
        <f t="shared" si="20"/>
        <v>3</v>
      </c>
      <c r="T90" s="39">
        <f t="shared" si="20"/>
        <v>4.452</v>
      </c>
      <c r="U90" s="39">
        <f t="shared" si="20"/>
        <v>12.35</v>
      </c>
      <c r="V90" s="39">
        <f t="shared" si="20"/>
        <v>15.96</v>
      </c>
      <c r="W90" s="39">
        <f t="shared" si="20"/>
        <v>15.83</v>
      </c>
      <c r="X90" s="39">
        <f t="shared" si="20"/>
        <v>16.100000000000001</v>
      </c>
      <c r="Y90" s="39">
        <f t="shared" si="20"/>
        <v>7.1879999999999997</v>
      </c>
      <c r="Z90" s="39">
        <f t="shared" si="20"/>
        <v>4.2880000000000003</v>
      </c>
      <c r="AA90" s="39">
        <f t="shared" si="20"/>
        <v>9.2720000000000002</v>
      </c>
      <c r="AB90" s="41">
        <f t="shared" si="20"/>
        <v>9.5399999999999991</v>
      </c>
    </row>
    <row r="91" spans="1:28" ht="15.75" x14ac:dyDescent="0.25">
      <c r="A91" s="24"/>
      <c r="B91" s="33">
        <v>46071</v>
      </c>
      <c r="C91" s="37">
        <f t="shared" si="2"/>
        <v>137.59</v>
      </c>
      <c r="D91" s="38">
        <f t="shared" si="3"/>
        <v>0</v>
      </c>
      <c r="E91" s="39">
        <f t="shared" ref="E91:AB91" si="21">E21+ABS(E56)</f>
        <v>2.7879999999999998</v>
      </c>
      <c r="F91" s="39">
        <f t="shared" si="21"/>
        <v>3</v>
      </c>
      <c r="G91" s="39">
        <f t="shared" si="21"/>
        <v>3</v>
      </c>
      <c r="H91" s="39">
        <f t="shared" si="21"/>
        <v>2.7679999999999998</v>
      </c>
      <c r="I91" s="39">
        <f t="shared" si="21"/>
        <v>2.746</v>
      </c>
      <c r="J91" s="39">
        <f t="shared" si="21"/>
        <v>2.726</v>
      </c>
      <c r="K91" s="39">
        <f t="shared" si="21"/>
        <v>3</v>
      </c>
      <c r="L91" s="39">
        <f t="shared" si="21"/>
        <v>6.8000000000000005E-2</v>
      </c>
      <c r="M91" s="39">
        <f t="shared" si="21"/>
        <v>1.89</v>
      </c>
      <c r="N91" s="39">
        <f t="shared" si="21"/>
        <v>1.1759999999999999</v>
      </c>
      <c r="O91" s="39">
        <f t="shared" si="21"/>
        <v>2.294</v>
      </c>
      <c r="P91" s="39">
        <f t="shared" si="21"/>
        <v>3</v>
      </c>
      <c r="Q91" s="39">
        <f t="shared" si="21"/>
        <v>3</v>
      </c>
      <c r="R91" s="39">
        <f t="shared" si="21"/>
        <v>2.3580000000000001</v>
      </c>
      <c r="S91" s="39">
        <f t="shared" si="21"/>
        <v>2.8780000000000001</v>
      </c>
      <c r="T91" s="39">
        <f t="shared" si="21"/>
        <v>2.3519999999999999</v>
      </c>
      <c r="U91" s="39">
        <f t="shared" si="21"/>
        <v>3.56</v>
      </c>
      <c r="V91" s="39">
        <f t="shared" si="21"/>
        <v>14.146000000000001</v>
      </c>
      <c r="W91" s="39">
        <f t="shared" si="21"/>
        <v>13.516</v>
      </c>
      <c r="X91" s="39">
        <f t="shared" si="21"/>
        <v>15.38</v>
      </c>
      <c r="Y91" s="39">
        <f t="shared" si="21"/>
        <v>15.61</v>
      </c>
      <c r="Z91" s="39">
        <f t="shared" si="21"/>
        <v>10.523999999999999</v>
      </c>
      <c r="AA91" s="39">
        <f t="shared" si="21"/>
        <v>14.93</v>
      </c>
      <c r="AB91" s="41">
        <f t="shared" si="21"/>
        <v>10.88</v>
      </c>
    </row>
    <row r="92" spans="1:28" ht="15.75" x14ac:dyDescent="0.25">
      <c r="A92" s="24"/>
      <c r="B92" s="33">
        <v>46072</v>
      </c>
      <c r="C92" s="37">
        <f t="shared" si="2"/>
        <v>97.456000000000003</v>
      </c>
      <c r="D92" s="38">
        <f t="shared" si="3"/>
        <v>0</v>
      </c>
      <c r="E92" s="39">
        <f t="shared" ref="E92:AB92" si="22">E22+ABS(E57)</f>
        <v>0.34</v>
      </c>
      <c r="F92" s="39">
        <f t="shared" si="22"/>
        <v>3</v>
      </c>
      <c r="G92" s="39">
        <f t="shared" si="22"/>
        <v>1.6859999999999999</v>
      </c>
      <c r="H92" s="39">
        <f t="shared" si="22"/>
        <v>0.54</v>
      </c>
      <c r="I92" s="39">
        <f t="shared" si="22"/>
        <v>2.41</v>
      </c>
      <c r="J92" s="39">
        <f t="shared" si="22"/>
        <v>3</v>
      </c>
      <c r="K92" s="39">
        <f t="shared" si="22"/>
        <v>11.125999999999999</v>
      </c>
      <c r="L92" s="39">
        <f t="shared" si="22"/>
        <v>10.73</v>
      </c>
      <c r="M92" s="39">
        <f t="shared" si="22"/>
        <v>1.008</v>
      </c>
      <c r="N92" s="39">
        <f t="shared" si="22"/>
        <v>0.71399999999999997</v>
      </c>
      <c r="O92" s="39">
        <f t="shared" si="22"/>
        <v>4.3999999999999997E-2</v>
      </c>
      <c r="P92" s="39">
        <f t="shared" si="22"/>
        <v>2.3780000000000001</v>
      </c>
      <c r="Q92" s="39">
        <f t="shared" si="22"/>
        <v>2.6240000000000001</v>
      </c>
      <c r="R92" s="39">
        <f t="shared" si="22"/>
        <v>2.5019999999999998</v>
      </c>
      <c r="S92" s="39">
        <f t="shared" si="22"/>
        <v>2.4940000000000002</v>
      </c>
      <c r="T92" s="39">
        <f t="shared" si="22"/>
        <v>2.706</v>
      </c>
      <c r="U92" s="39">
        <f t="shared" si="22"/>
        <v>15.43</v>
      </c>
      <c r="V92" s="39">
        <f t="shared" si="22"/>
        <v>5.61</v>
      </c>
      <c r="W92" s="39">
        <f t="shared" si="22"/>
        <v>8.3260000000000005</v>
      </c>
      <c r="X92" s="39">
        <f t="shared" si="22"/>
        <v>3.8380000000000001</v>
      </c>
      <c r="Y92" s="39">
        <f t="shared" si="22"/>
        <v>3.3220000000000001</v>
      </c>
      <c r="Z92" s="39">
        <f t="shared" si="22"/>
        <v>7.78</v>
      </c>
      <c r="AA92" s="39">
        <f t="shared" si="22"/>
        <v>5.266</v>
      </c>
      <c r="AB92" s="41">
        <f t="shared" si="22"/>
        <v>0.58199999999999996</v>
      </c>
    </row>
    <row r="93" spans="1:28" ht="15.75" x14ac:dyDescent="0.25">
      <c r="A93" s="24"/>
      <c r="B93" s="33">
        <v>46073</v>
      </c>
      <c r="C93" s="37">
        <f t="shared" si="2"/>
        <v>99.28</v>
      </c>
      <c r="D93" s="38">
        <f t="shared" si="3"/>
        <v>0</v>
      </c>
      <c r="E93" s="39">
        <f t="shared" ref="E93:AB93" si="23">E23+ABS(E58)</f>
        <v>2.25</v>
      </c>
      <c r="F93" s="39">
        <f t="shared" si="23"/>
        <v>2.2999999999999998</v>
      </c>
      <c r="G93" s="39">
        <f t="shared" si="23"/>
        <v>2.0299999999999998</v>
      </c>
      <c r="H93" s="39">
        <f t="shared" si="23"/>
        <v>2.74</v>
      </c>
      <c r="I93" s="39">
        <f t="shared" si="23"/>
        <v>2.95</v>
      </c>
      <c r="J93" s="39">
        <f t="shared" si="23"/>
        <v>2.96</v>
      </c>
      <c r="K93" s="39">
        <f t="shared" si="23"/>
        <v>2.5099999999999998</v>
      </c>
      <c r="L93" s="39">
        <f t="shared" si="23"/>
        <v>1.66</v>
      </c>
      <c r="M93" s="39">
        <f t="shared" si="23"/>
        <v>2.25</v>
      </c>
      <c r="N93" s="39">
        <f t="shared" si="23"/>
        <v>2.95</v>
      </c>
      <c r="O93" s="39">
        <f t="shared" si="23"/>
        <v>1.0900000000000001</v>
      </c>
      <c r="P93" s="39">
        <f t="shared" si="23"/>
        <v>0.46</v>
      </c>
      <c r="Q93" s="39">
        <f t="shared" si="23"/>
        <v>0.37</v>
      </c>
      <c r="R93" s="39">
        <f t="shared" si="23"/>
        <v>2.15</v>
      </c>
      <c r="S93" s="39">
        <f t="shared" si="23"/>
        <v>2.04</v>
      </c>
      <c r="T93" s="39">
        <f t="shared" si="23"/>
        <v>2.14</v>
      </c>
      <c r="U93" s="39">
        <f t="shared" si="23"/>
        <v>9.57</v>
      </c>
      <c r="V93" s="39">
        <f t="shared" si="23"/>
        <v>6.72</v>
      </c>
      <c r="W93" s="39">
        <f t="shared" si="23"/>
        <v>11.59</v>
      </c>
      <c r="X93" s="39">
        <f t="shared" si="23"/>
        <v>11.41</v>
      </c>
      <c r="Y93" s="39">
        <f t="shared" si="23"/>
        <v>3.2</v>
      </c>
      <c r="Z93" s="39">
        <f t="shared" si="23"/>
        <v>11.45</v>
      </c>
      <c r="AA93" s="39">
        <f t="shared" si="23"/>
        <v>10.83</v>
      </c>
      <c r="AB93" s="41">
        <f t="shared" si="23"/>
        <v>1.66</v>
      </c>
    </row>
    <row r="94" spans="1:28" ht="15.75" x14ac:dyDescent="0.25">
      <c r="A94" s="24"/>
      <c r="B94" s="33">
        <v>46074</v>
      </c>
      <c r="C94" s="37">
        <f t="shared" si="2"/>
        <v>89.560000000000016</v>
      </c>
      <c r="D94" s="38">
        <f t="shared" si="3"/>
        <v>0</v>
      </c>
      <c r="E94" s="39">
        <f t="shared" ref="E94:AB94" si="24">E24+ABS(E59)</f>
        <v>1</v>
      </c>
      <c r="F94" s="39">
        <f t="shared" si="24"/>
        <v>1.75</v>
      </c>
      <c r="G94" s="39">
        <f t="shared" si="24"/>
        <v>2.44</v>
      </c>
      <c r="H94" s="39">
        <f t="shared" si="24"/>
        <v>3</v>
      </c>
      <c r="I94" s="39">
        <f t="shared" si="24"/>
        <v>3</v>
      </c>
      <c r="J94" s="39">
        <f t="shared" si="24"/>
        <v>0.64</v>
      </c>
      <c r="K94" s="39">
        <f t="shared" si="24"/>
        <v>3</v>
      </c>
      <c r="L94" s="39">
        <f t="shared" si="24"/>
        <v>2.93</v>
      </c>
      <c r="M94" s="39">
        <f t="shared" si="24"/>
        <v>1.98</v>
      </c>
      <c r="N94" s="39">
        <f t="shared" si="24"/>
        <v>2.4700000000000002</v>
      </c>
      <c r="O94" s="39">
        <f t="shared" si="24"/>
        <v>0.01</v>
      </c>
      <c r="P94" s="39">
        <f t="shared" si="24"/>
        <v>3</v>
      </c>
      <c r="Q94" s="39">
        <f t="shared" si="24"/>
        <v>2.0499999999999998</v>
      </c>
      <c r="R94" s="39">
        <f t="shared" si="24"/>
        <v>2.34</v>
      </c>
      <c r="S94" s="39">
        <f t="shared" si="24"/>
        <v>0.46</v>
      </c>
      <c r="T94" s="39">
        <f t="shared" si="24"/>
        <v>2.23</v>
      </c>
      <c r="U94" s="39">
        <f t="shared" si="24"/>
        <v>0.99</v>
      </c>
      <c r="V94" s="39">
        <f t="shared" si="24"/>
        <v>0.88</v>
      </c>
      <c r="W94" s="39">
        <f t="shared" si="24"/>
        <v>14.35</v>
      </c>
      <c r="X94" s="39">
        <f t="shared" si="24"/>
        <v>6.49</v>
      </c>
      <c r="Y94" s="39">
        <f t="shared" si="24"/>
        <v>7.69</v>
      </c>
      <c r="Z94" s="39">
        <f t="shared" si="24"/>
        <v>10.55</v>
      </c>
      <c r="AA94" s="39">
        <f t="shared" si="24"/>
        <v>11.14</v>
      </c>
      <c r="AB94" s="41">
        <f t="shared" si="24"/>
        <v>5.17</v>
      </c>
    </row>
    <row r="95" spans="1:28" ht="15.75" x14ac:dyDescent="0.25">
      <c r="A95" s="24"/>
      <c r="B95" s="33">
        <v>46075</v>
      </c>
      <c r="C95" s="37">
        <f t="shared" si="2"/>
        <v>72.39</v>
      </c>
      <c r="D95" s="38">
        <f t="shared" si="3"/>
        <v>0</v>
      </c>
      <c r="E95" s="39">
        <f t="shared" ref="E95:AB95" si="25">E25+ABS(E60)</f>
        <v>3</v>
      </c>
      <c r="F95" s="39">
        <f t="shared" si="25"/>
        <v>1.86</v>
      </c>
      <c r="G95" s="39">
        <f t="shared" si="25"/>
        <v>3</v>
      </c>
      <c r="H95" s="39">
        <f t="shared" si="25"/>
        <v>2.0699999999999998</v>
      </c>
      <c r="I95" s="39">
        <f t="shared" si="25"/>
        <v>2.78</v>
      </c>
      <c r="J95" s="39">
        <f t="shared" si="25"/>
        <v>2.33</v>
      </c>
      <c r="K95" s="39">
        <f t="shared" si="25"/>
        <v>2.02</v>
      </c>
      <c r="L95" s="39">
        <f t="shared" si="25"/>
        <v>3</v>
      </c>
      <c r="M95" s="39">
        <f t="shared" si="25"/>
        <v>3</v>
      </c>
      <c r="N95" s="39">
        <f t="shared" si="25"/>
        <v>2.66</v>
      </c>
      <c r="O95" s="39">
        <f t="shared" si="25"/>
        <v>2.54</v>
      </c>
      <c r="P95" s="39">
        <f t="shared" si="25"/>
        <v>3</v>
      </c>
      <c r="Q95" s="39">
        <f t="shared" si="25"/>
        <v>1.54</v>
      </c>
      <c r="R95" s="39">
        <f t="shared" si="25"/>
        <v>1.21</v>
      </c>
      <c r="S95" s="39">
        <f t="shared" si="25"/>
        <v>2.2999999999999998</v>
      </c>
      <c r="T95" s="39">
        <f t="shared" si="25"/>
        <v>2.57</v>
      </c>
      <c r="U95" s="39">
        <f t="shared" si="25"/>
        <v>0.89</v>
      </c>
      <c r="V95" s="39">
        <f t="shared" si="25"/>
        <v>10.130000000000001</v>
      </c>
      <c r="W95" s="39">
        <f t="shared" si="25"/>
        <v>0.97</v>
      </c>
      <c r="X95" s="39">
        <f t="shared" si="25"/>
        <v>6.33</v>
      </c>
      <c r="Y95" s="39">
        <f t="shared" si="25"/>
        <v>1.43</v>
      </c>
      <c r="Z95" s="39">
        <f t="shared" si="25"/>
        <v>1.75</v>
      </c>
      <c r="AA95" s="39">
        <f t="shared" si="25"/>
        <v>9.58</v>
      </c>
      <c r="AB95" s="41">
        <f t="shared" si="25"/>
        <v>2.4300000000000002</v>
      </c>
    </row>
    <row r="96" spans="1:28" ht="15.75" x14ac:dyDescent="0.25">
      <c r="A96" s="24"/>
      <c r="B96" s="33">
        <v>46076</v>
      </c>
      <c r="C96" s="37">
        <f t="shared" si="2"/>
        <v>104.15</v>
      </c>
      <c r="D96" s="38">
        <f t="shared" si="3"/>
        <v>0</v>
      </c>
      <c r="E96" s="39">
        <f t="shared" ref="E96:AB96" si="26">E26+ABS(E61)</f>
        <v>2.59</v>
      </c>
      <c r="F96" s="39">
        <f t="shared" si="26"/>
        <v>3</v>
      </c>
      <c r="G96" s="39">
        <f t="shared" si="26"/>
        <v>2.95</v>
      </c>
      <c r="H96" s="39">
        <f t="shared" si="26"/>
        <v>2.95</v>
      </c>
      <c r="I96" s="39">
        <f t="shared" si="26"/>
        <v>2.97</v>
      </c>
      <c r="J96" s="39">
        <f t="shared" si="26"/>
        <v>2.99</v>
      </c>
      <c r="K96" s="39">
        <f t="shared" si="26"/>
        <v>3</v>
      </c>
      <c r="L96" s="39">
        <f t="shared" si="26"/>
        <v>3</v>
      </c>
      <c r="M96" s="39">
        <f t="shared" si="26"/>
        <v>1.79</v>
      </c>
      <c r="N96" s="39">
        <f t="shared" si="26"/>
        <v>2.35</v>
      </c>
      <c r="O96" s="39">
        <f t="shared" si="26"/>
        <v>2.44</v>
      </c>
      <c r="P96" s="39">
        <f t="shared" si="26"/>
        <v>0.52</v>
      </c>
      <c r="Q96" s="39">
        <f t="shared" si="26"/>
        <v>0</v>
      </c>
      <c r="R96" s="39">
        <f t="shared" si="26"/>
        <v>0</v>
      </c>
      <c r="S96" s="39">
        <f t="shared" si="26"/>
        <v>0</v>
      </c>
      <c r="T96" s="39">
        <f t="shared" si="26"/>
        <v>2.36</v>
      </c>
      <c r="U96" s="39">
        <f t="shared" si="26"/>
        <v>10.71</v>
      </c>
      <c r="V96" s="39">
        <f t="shared" si="26"/>
        <v>3.34</v>
      </c>
      <c r="W96" s="39">
        <f t="shared" si="26"/>
        <v>15.78</v>
      </c>
      <c r="X96" s="39">
        <f t="shared" si="26"/>
        <v>8.57</v>
      </c>
      <c r="Y96" s="39">
        <f t="shared" si="26"/>
        <v>10.98</v>
      </c>
      <c r="Z96" s="39">
        <f t="shared" si="26"/>
        <v>1.58</v>
      </c>
      <c r="AA96" s="39">
        <f t="shared" si="26"/>
        <v>10.64</v>
      </c>
      <c r="AB96" s="41">
        <f t="shared" si="26"/>
        <v>9.64</v>
      </c>
    </row>
    <row r="97" spans="1:28" ht="15.75" x14ac:dyDescent="0.25">
      <c r="A97" s="24"/>
      <c r="B97" s="33">
        <v>46077</v>
      </c>
      <c r="C97" s="37">
        <f t="shared" si="2"/>
        <v>59.420000000000009</v>
      </c>
      <c r="D97" s="38">
        <f t="shared" si="3"/>
        <v>0</v>
      </c>
      <c r="E97" s="39">
        <f t="shared" ref="E97:AB97" si="27">E27+ABS(E62)</f>
        <v>2.93</v>
      </c>
      <c r="F97" s="39">
        <f t="shared" si="27"/>
        <v>2.97</v>
      </c>
      <c r="G97" s="39">
        <f t="shared" si="27"/>
        <v>3</v>
      </c>
      <c r="H97" s="39">
        <f t="shared" si="27"/>
        <v>3</v>
      </c>
      <c r="I97" s="39">
        <f t="shared" si="27"/>
        <v>2.61</v>
      </c>
      <c r="J97" s="39">
        <f t="shared" si="27"/>
        <v>0.48</v>
      </c>
      <c r="K97" s="39">
        <f t="shared" si="27"/>
        <v>3</v>
      </c>
      <c r="L97" s="39">
        <f t="shared" si="27"/>
        <v>0.98</v>
      </c>
      <c r="M97" s="39">
        <f t="shared" si="27"/>
        <v>2.12</v>
      </c>
      <c r="N97" s="39">
        <f t="shared" si="27"/>
        <v>2.17</v>
      </c>
      <c r="O97" s="39">
        <f t="shared" si="27"/>
        <v>0</v>
      </c>
      <c r="P97" s="39">
        <f t="shared" si="27"/>
        <v>0</v>
      </c>
      <c r="Q97" s="39">
        <f t="shared" si="27"/>
        <v>2.29</v>
      </c>
      <c r="R97" s="39">
        <f t="shared" si="27"/>
        <v>2.09</v>
      </c>
      <c r="S97" s="39">
        <f t="shared" si="27"/>
        <v>2.44</v>
      </c>
      <c r="T97" s="39">
        <f t="shared" si="27"/>
        <v>0.92</v>
      </c>
      <c r="U97" s="39">
        <f t="shared" si="27"/>
        <v>2.11</v>
      </c>
      <c r="V97" s="39">
        <f t="shared" si="27"/>
        <v>0.14000000000000001</v>
      </c>
      <c r="W97" s="39">
        <f t="shared" si="27"/>
        <v>2.19</v>
      </c>
      <c r="X97" s="39">
        <f t="shared" si="27"/>
        <v>8.86</v>
      </c>
      <c r="Y97" s="39">
        <f t="shared" si="27"/>
        <v>11.06</v>
      </c>
      <c r="Z97" s="39">
        <f t="shared" si="27"/>
        <v>2.2000000000000002</v>
      </c>
      <c r="AA97" s="39">
        <f t="shared" si="27"/>
        <v>1.47</v>
      </c>
      <c r="AB97" s="41">
        <f t="shared" si="27"/>
        <v>0.39</v>
      </c>
    </row>
    <row r="98" spans="1:28" ht="15.75" x14ac:dyDescent="0.25">
      <c r="A98" s="24"/>
      <c r="B98" s="33">
        <v>46078</v>
      </c>
      <c r="C98" s="37">
        <f t="shared" si="2"/>
        <v>70.990000000000009</v>
      </c>
      <c r="D98" s="38">
        <f t="shared" si="3"/>
        <v>0</v>
      </c>
      <c r="E98" s="39">
        <f t="shared" ref="E98:AB98" si="28">E28+ABS(E63)</f>
        <v>3</v>
      </c>
      <c r="F98" s="39">
        <f t="shared" si="28"/>
        <v>3</v>
      </c>
      <c r="G98" s="39">
        <f t="shared" si="28"/>
        <v>1.35</v>
      </c>
      <c r="H98" s="39">
        <f t="shared" si="28"/>
        <v>1.99</v>
      </c>
      <c r="I98" s="39">
        <f t="shared" si="28"/>
        <v>2.2400000000000002</v>
      </c>
      <c r="J98" s="39">
        <f t="shared" si="28"/>
        <v>2.25</v>
      </c>
      <c r="K98" s="39">
        <f t="shared" si="28"/>
        <v>2.2999999999999998</v>
      </c>
      <c r="L98" s="39">
        <f t="shared" si="28"/>
        <v>1.75</v>
      </c>
      <c r="M98" s="39">
        <f t="shared" si="28"/>
        <v>0.72</v>
      </c>
      <c r="N98" s="39">
        <f t="shared" si="28"/>
        <v>2.44</v>
      </c>
      <c r="O98" s="39">
        <f t="shared" si="28"/>
        <v>2.09</v>
      </c>
      <c r="P98" s="39">
        <f t="shared" si="28"/>
        <v>2.5299999999999998</v>
      </c>
      <c r="Q98" s="39">
        <f t="shared" si="28"/>
        <v>2.57</v>
      </c>
      <c r="R98" s="39">
        <f t="shared" si="28"/>
        <v>3</v>
      </c>
      <c r="S98" s="39">
        <f t="shared" si="28"/>
        <v>2.4700000000000002</v>
      </c>
      <c r="T98" s="39">
        <f t="shared" si="28"/>
        <v>2.33</v>
      </c>
      <c r="U98" s="39">
        <f t="shared" si="28"/>
        <v>0.24</v>
      </c>
      <c r="V98" s="39">
        <f t="shared" si="28"/>
        <v>3.92</v>
      </c>
      <c r="W98" s="39">
        <f t="shared" si="28"/>
        <v>13.55</v>
      </c>
      <c r="X98" s="39">
        <f t="shared" si="28"/>
        <v>10.24</v>
      </c>
      <c r="Y98" s="39">
        <f t="shared" si="28"/>
        <v>0.37</v>
      </c>
      <c r="Z98" s="39">
        <f t="shared" si="28"/>
        <v>1.36</v>
      </c>
      <c r="AA98" s="39">
        <f t="shared" si="28"/>
        <v>2.2799999999999998</v>
      </c>
      <c r="AB98" s="41">
        <f t="shared" si="28"/>
        <v>3</v>
      </c>
    </row>
    <row r="99" spans="1:28" ht="15.75" x14ac:dyDescent="0.25">
      <c r="A99" s="24"/>
      <c r="B99" s="33">
        <v>46079</v>
      </c>
      <c r="C99" s="37">
        <f t="shared" si="2"/>
        <v>90.72</v>
      </c>
      <c r="D99" s="38">
        <f t="shared" si="3"/>
        <v>0</v>
      </c>
      <c r="E99" s="39">
        <f t="shared" ref="E99:AB99" si="29">E29+ABS(E64)</f>
        <v>2.02</v>
      </c>
      <c r="F99" s="39">
        <f t="shared" si="29"/>
        <v>0.81</v>
      </c>
      <c r="G99" s="39">
        <f t="shared" si="29"/>
        <v>1.53</v>
      </c>
      <c r="H99" s="39">
        <f t="shared" si="29"/>
        <v>2.86</v>
      </c>
      <c r="I99" s="39">
        <f t="shared" si="29"/>
        <v>2.58</v>
      </c>
      <c r="J99" s="39">
        <f t="shared" si="29"/>
        <v>2.23</v>
      </c>
      <c r="K99" s="39">
        <f t="shared" si="29"/>
        <v>0.68</v>
      </c>
      <c r="L99" s="39">
        <f t="shared" si="29"/>
        <v>2.7</v>
      </c>
      <c r="M99" s="39">
        <f t="shared" si="29"/>
        <v>2.77</v>
      </c>
      <c r="N99" s="39">
        <f t="shared" si="29"/>
        <v>2.75</v>
      </c>
      <c r="O99" s="39">
        <f t="shared" si="29"/>
        <v>2.98</v>
      </c>
      <c r="P99" s="39">
        <f t="shared" si="29"/>
        <v>0</v>
      </c>
      <c r="Q99" s="39">
        <f t="shared" si="29"/>
        <v>0</v>
      </c>
      <c r="R99" s="39">
        <f t="shared" si="29"/>
        <v>1.46</v>
      </c>
      <c r="S99" s="39">
        <f t="shared" si="29"/>
        <v>2.5099999999999998</v>
      </c>
      <c r="T99" s="39">
        <f t="shared" si="29"/>
        <v>2.5</v>
      </c>
      <c r="U99" s="39">
        <f t="shared" si="29"/>
        <v>2.5299999999999998</v>
      </c>
      <c r="V99" s="39">
        <f t="shared" si="29"/>
        <v>0.12</v>
      </c>
      <c r="W99" s="39">
        <f t="shared" si="29"/>
        <v>14.26</v>
      </c>
      <c r="X99" s="39">
        <f t="shared" si="29"/>
        <v>8.1</v>
      </c>
      <c r="Y99" s="39">
        <f t="shared" si="29"/>
        <v>10.99</v>
      </c>
      <c r="Z99" s="39">
        <f t="shared" si="29"/>
        <v>7.47</v>
      </c>
      <c r="AA99" s="39">
        <f t="shared" si="29"/>
        <v>11.4</v>
      </c>
      <c r="AB99" s="41">
        <f t="shared" si="29"/>
        <v>5.47</v>
      </c>
    </row>
    <row r="100" spans="1:28" ht="15.75" x14ac:dyDescent="0.25">
      <c r="A100" s="24"/>
      <c r="B100" s="33">
        <v>46080</v>
      </c>
      <c r="C100" s="37">
        <f t="shared" si="2"/>
        <v>78.150000000000006</v>
      </c>
      <c r="D100" s="38">
        <f t="shared" si="3"/>
        <v>0</v>
      </c>
      <c r="E100" s="39">
        <f t="shared" ref="E100:AB100" si="30">E30+ABS(E65)</f>
        <v>2.52</v>
      </c>
      <c r="F100" s="39">
        <f t="shared" si="30"/>
        <v>3</v>
      </c>
      <c r="G100" s="39">
        <f t="shared" si="30"/>
        <v>0.04</v>
      </c>
      <c r="H100" s="39">
        <f t="shared" si="30"/>
        <v>0.71</v>
      </c>
      <c r="I100" s="39">
        <f t="shared" si="30"/>
        <v>3</v>
      </c>
      <c r="J100" s="39">
        <f t="shared" si="30"/>
        <v>2.4900000000000002</v>
      </c>
      <c r="K100" s="39">
        <f t="shared" si="30"/>
        <v>3</v>
      </c>
      <c r="L100" s="39">
        <f t="shared" si="30"/>
        <v>1.2</v>
      </c>
      <c r="M100" s="39">
        <f t="shared" si="30"/>
        <v>2.21</v>
      </c>
      <c r="N100" s="39">
        <f t="shared" si="30"/>
        <v>2.87</v>
      </c>
      <c r="O100" s="39">
        <f t="shared" si="30"/>
        <v>2.74</v>
      </c>
      <c r="P100" s="39">
        <f t="shared" si="30"/>
        <v>2.44</v>
      </c>
      <c r="Q100" s="39">
        <f t="shared" si="30"/>
        <v>2.63</v>
      </c>
      <c r="R100" s="39">
        <f t="shared" si="30"/>
        <v>0.76</v>
      </c>
      <c r="S100" s="39">
        <f t="shared" si="30"/>
        <v>2.23</v>
      </c>
      <c r="T100" s="39">
        <f t="shared" si="30"/>
        <v>2.29</v>
      </c>
      <c r="U100" s="39">
        <f t="shared" si="30"/>
        <v>1.46</v>
      </c>
      <c r="V100" s="39">
        <f t="shared" si="30"/>
        <v>2.99</v>
      </c>
      <c r="W100" s="39">
        <f t="shared" si="30"/>
        <v>12.05</v>
      </c>
      <c r="X100" s="39">
        <f t="shared" si="30"/>
        <v>11.31</v>
      </c>
      <c r="Y100" s="39">
        <f t="shared" si="30"/>
        <v>9.83</v>
      </c>
      <c r="Z100" s="39">
        <f t="shared" si="30"/>
        <v>2.94</v>
      </c>
      <c r="AA100" s="39">
        <f t="shared" si="30"/>
        <v>0.66</v>
      </c>
      <c r="AB100" s="41">
        <f t="shared" si="30"/>
        <v>2.78</v>
      </c>
    </row>
    <row r="101" spans="1:28" ht="15.75" x14ac:dyDescent="0.25">
      <c r="A101" s="24"/>
      <c r="B101" s="33">
        <v>46081</v>
      </c>
      <c r="C101" s="37">
        <f t="shared" si="2"/>
        <v>123.28000000000002</v>
      </c>
      <c r="D101" s="38">
        <f t="shared" si="3"/>
        <v>0</v>
      </c>
      <c r="E101" s="39">
        <f t="shared" ref="E101:AB101" si="31">E31+ABS(E66)</f>
        <v>10.14</v>
      </c>
      <c r="F101" s="39">
        <f t="shared" si="31"/>
        <v>7.74</v>
      </c>
      <c r="G101" s="39">
        <f t="shared" si="31"/>
        <v>3.3499999999999996</v>
      </c>
      <c r="H101" s="39">
        <f t="shared" si="31"/>
        <v>3.36</v>
      </c>
      <c r="I101" s="39">
        <f t="shared" si="31"/>
        <v>15.19</v>
      </c>
      <c r="J101" s="39">
        <f t="shared" si="31"/>
        <v>2.09</v>
      </c>
      <c r="K101" s="39">
        <f t="shared" si="31"/>
        <v>2.58</v>
      </c>
      <c r="L101" s="39">
        <f t="shared" si="31"/>
        <v>0.14000000000000001</v>
      </c>
      <c r="M101" s="39">
        <f t="shared" si="31"/>
        <v>3</v>
      </c>
      <c r="N101" s="39">
        <f t="shared" si="31"/>
        <v>1.86</v>
      </c>
      <c r="O101" s="39">
        <f t="shared" si="31"/>
        <v>1.1399999999999999</v>
      </c>
      <c r="P101" s="39">
        <f t="shared" si="31"/>
        <v>2.59</v>
      </c>
      <c r="Q101" s="39">
        <f t="shared" si="31"/>
        <v>2.27</v>
      </c>
      <c r="R101" s="39">
        <f t="shared" si="31"/>
        <v>2.2999999999999998</v>
      </c>
      <c r="S101" s="39">
        <f t="shared" si="31"/>
        <v>2.4</v>
      </c>
      <c r="T101" s="39">
        <f t="shared" si="31"/>
        <v>2.6</v>
      </c>
      <c r="U101" s="39">
        <f t="shared" si="31"/>
        <v>11.11</v>
      </c>
      <c r="V101" s="39">
        <f t="shared" si="31"/>
        <v>11.4</v>
      </c>
      <c r="W101" s="39">
        <f t="shared" si="31"/>
        <v>7.11</v>
      </c>
      <c r="X101" s="39">
        <f t="shared" si="31"/>
        <v>11.3</v>
      </c>
      <c r="Y101" s="39">
        <f t="shared" si="31"/>
        <v>12.16</v>
      </c>
      <c r="Z101" s="39">
        <f t="shared" si="31"/>
        <v>2.5</v>
      </c>
      <c r="AA101" s="39">
        <f t="shared" si="31"/>
        <v>2.4500000000000002</v>
      </c>
      <c r="AB101" s="41">
        <f t="shared" si="31"/>
        <v>2.5</v>
      </c>
    </row>
    <row r="102" spans="1:28" ht="15.75" x14ac:dyDescent="0.25">
      <c r="A102" s="24"/>
      <c r="B102" s="34"/>
      <c r="C102" s="37">
        <f t="shared" si="2"/>
        <v>0</v>
      </c>
      <c r="D102" s="38">
        <f t="shared" si="3"/>
        <v>0</v>
      </c>
      <c r="E102" s="39">
        <f t="shared" ref="E102:AB102" si="32">E32+ABS(E67)</f>
        <v>0</v>
      </c>
      <c r="F102" s="39">
        <f t="shared" si="32"/>
        <v>0</v>
      </c>
      <c r="G102" s="39">
        <f t="shared" si="32"/>
        <v>0</v>
      </c>
      <c r="H102" s="39">
        <f t="shared" si="32"/>
        <v>0</v>
      </c>
      <c r="I102" s="39">
        <f t="shared" si="32"/>
        <v>0</v>
      </c>
      <c r="J102" s="39">
        <f t="shared" si="32"/>
        <v>0</v>
      </c>
      <c r="K102" s="39">
        <f t="shared" si="32"/>
        <v>0</v>
      </c>
      <c r="L102" s="39">
        <f t="shared" si="32"/>
        <v>0</v>
      </c>
      <c r="M102" s="39">
        <f t="shared" si="32"/>
        <v>0</v>
      </c>
      <c r="N102" s="39">
        <f t="shared" si="32"/>
        <v>0</v>
      </c>
      <c r="O102" s="39">
        <f t="shared" si="32"/>
        <v>0</v>
      </c>
      <c r="P102" s="39">
        <f t="shared" si="32"/>
        <v>0</v>
      </c>
      <c r="Q102" s="39">
        <f t="shared" si="32"/>
        <v>0</v>
      </c>
      <c r="R102" s="39">
        <f t="shared" si="32"/>
        <v>0</v>
      </c>
      <c r="S102" s="39">
        <f t="shared" si="32"/>
        <v>0</v>
      </c>
      <c r="T102" s="39">
        <f t="shared" si="32"/>
        <v>0</v>
      </c>
      <c r="U102" s="39">
        <f t="shared" si="32"/>
        <v>0</v>
      </c>
      <c r="V102" s="39">
        <f t="shared" si="32"/>
        <v>0</v>
      </c>
      <c r="W102" s="39">
        <f t="shared" si="32"/>
        <v>0</v>
      </c>
      <c r="X102" s="39">
        <f t="shared" si="32"/>
        <v>0</v>
      </c>
      <c r="Y102" s="39">
        <f t="shared" si="32"/>
        <v>0</v>
      </c>
      <c r="Z102" s="39">
        <f t="shared" si="32"/>
        <v>0</v>
      </c>
      <c r="AA102" s="39">
        <f t="shared" si="32"/>
        <v>0</v>
      </c>
      <c r="AB102" s="41">
        <f t="shared" si="32"/>
        <v>0</v>
      </c>
    </row>
    <row r="103" spans="1:28" ht="15.75" x14ac:dyDescent="0.25">
      <c r="A103" s="24"/>
      <c r="B103" s="34"/>
      <c r="C103" s="37">
        <f t="shared" si="2"/>
        <v>0</v>
      </c>
      <c r="D103" s="38">
        <f t="shared" si="3"/>
        <v>0</v>
      </c>
      <c r="E103" s="39">
        <f t="shared" ref="E103:AB103" si="33">E33+ABS(E68)</f>
        <v>0</v>
      </c>
      <c r="F103" s="39">
        <f t="shared" si="33"/>
        <v>0</v>
      </c>
      <c r="G103" s="39">
        <f t="shared" si="33"/>
        <v>0</v>
      </c>
      <c r="H103" s="39">
        <f t="shared" si="33"/>
        <v>0</v>
      </c>
      <c r="I103" s="39">
        <f t="shared" si="33"/>
        <v>0</v>
      </c>
      <c r="J103" s="39">
        <f t="shared" si="33"/>
        <v>0</v>
      </c>
      <c r="K103" s="39">
        <f t="shared" si="33"/>
        <v>0</v>
      </c>
      <c r="L103" s="39">
        <f t="shared" si="33"/>
        <v>0</v>
      </c>
      <c r="M103" s="39">
        <f t="shared" si="33"/>
        <v>0</v>
      </c>
      <c r="N103" s="39">
        <f t="shared" si="33"/>
        <v>0</v>
      </c>
      <c r="O103" s="39">
        <f t="shared" si="33"/>
        <v>0</v>
      </c>
      <c r="P103" s="39">
        <f t="shared" si="33"/>
        <v>0</v>
      </c>
      <c r="Q103" s="39">
        <f t="shared" si="33"/>
        <v>0</v>
      </c>
      <c r="R103" s="39">
        <f t="shared" si="33"/>
        <v>0</v>
      </c>
      <c r="S103" s="39">
        <f t="shared" si="33"/>
        <v>0</v>
      </c>
      <c r="T103" s="39">
        <f t="shared" si="33"/>
        <v>0</v>
      </c>
      <c r="U103" s="39">
        <f t="shared" si="33"/>
        <v>0</v>
      </c>
      <c r="V103" s="39">
        <f t="shared" si="33"/>
        <v>0</v>
      </c>
      <c r="W103" s="39">
        <f t="shared" si="33"/>
        <v>0</v>
      </c>
      <c r="X103" s="39">
        <f t="shared" si="33"/>
        <v>0</v>
      </c>
      <c r="Y103" s="39">
        <f t="shared" si="33"/>
        <v>0</v>
      </c>
      <c r="Z103" s="39">
        <f t="shared" si="33"/>
        <v>0</v>
      </c>
      <c r="AA103" s="39">
        <f t="shared" si="33"/>
        <v>0</v>
      </c>
      <c r="AB103" s="41">
        <f t="shared" si="33"/>
        <v>0</v>
      </c>
    </row>
    <row r="104" spans="1:28" ht="15.75" x14ac:dyDescent="0.25">
      <c r="A104" s="24"/>
      <c r="B104" s="35"/>
      <c r="C104" s="42">
        <f t="shared" si="2"/>
        <v>0</v>
      </c>
      <c r="D104" s="43">
        <f t="shared" si="3"/>
        <v>0</v>
      </c>
      <c r="E104" s="44">
        <f>E34+E69</f>
        <v>0</v>
      </c>
      <c r="F104" s="44">
        <f t="shared" ref="F104:AB104" si="34">F34+F69</f>
        <v>0</v>
      </c>
      <c r="G104" s="44">
        <f t="shared" si="34"/>
        <v>0</v>
      </c>
      <c r="H104" s="44">
        <f t="shared" si="34"/>
        <v>0</v>
      </c>
      <c r="I104" s="44">
        <f t="shared" si="34"/>
        <v>0</v>
      </c>
      <c r="J104" s="44">
        <f t="shared" si="34"/>
        <v>0</v>
      </c>
      <c r="K104" s="44">
        <f t="shared" si="34"/>
        <v>0</v>
      </c>
      <c r="L104" s="44">
        <f t="shared" si="34"/>
        <v>0</v>
      </c>
      <c r="M104" s="44">
        <f t="shared" si="34"/>
        <v>0</v>
      </c>
      <c r="N104" s="44">
        <f t="shared" si="34"/>
        <v>0</v>
      </c>
      <c r="O104" s="44">
        <f t="shared" si="34"/>
        <v>0</v>
      </c>
      <c r="P104" s="44">
        <f t="shared" si="34"/>
        <v>0</v>
      </c>
      <c r="Q104" s="44">
        <f t="shared" si="34"/>
        <v>0</v>
      </c>
      <c r="R104" s="44">
        <f t="shared" si="34"/>
        <v>0</v>
      </c>
      <c r="S104" s="44">
        <f t="shared" si="34"/>
        <v>0</v>
      </c>
      <c r="T104" s="44">
        <f t="shared" si="34"/>
        <v>0</v>
      </c>
      <c r="U104" s="44">
        <f t="shared" si="34"/>
        <v>0</v>
      </c>
      <c r="V104" s="44">
        <f t="shared" si="34"/>
        <v>0</v>
      </c>
      <c r="W104" s="44">
        <f t="shared" si="34"/>
        <v>0</v>
      </c>
      <c r="X104" s="44">
        <f t="shared" si="34"/>
        <v>0</v>
      </c>
      <c r="Y104" s="44">
        <f t="shared" si="34"/>
        <v>0</v>
      </c>
      <c r="Z104" s="44">
        <f t="shared" si="34"/>
        <v>0</v>
      </c>
      <c r="AA104" s="44">
        <f t="shared" si="34"/>
        <v>0</v>
      </c>
      <c r="AB104" s="45">
        <f t="shared" si="34"/>
        <v>0</v>
      </c>
    </row>
  </sheetData>
  <mergeCells count="71">
    <mergeCell ref="C69:D69"/>
    <mergeCell ref="B72:B73"/>
    <mergeCell ref="C72:D73"/>
    <mergeCell ref="E72:AB72"/>
    <mergeCell ref="C64:D64"/>
    <mergeCell ref="C65:D65"/>
    <mergeCell ref="C66:D66"/>
    <mergeCell ref="C67:D67"/>
    <mergeCell ref="C68:D68"/>
    <mergeCell ref="C59:D59"/>
    <mergeCell ref="C60:D60"/>
    <mergeCell ref="C61:D61"/>
    <mergeCell ref="C62:D62"/>
    <mergeCell ref="C63:D63"/>
    <mergeCell ref="C54:D54"/>
    <mergeCell ref="C55:D55"/>
    <mergeCell ref="C56:D56"/>
    <mergeCell ref="C57:D57"/>
    <mergeCell ref="C58:D58"/>
    <mergeCell ref="C49:D49"/>
    <mergeCell ref="C50:D50"/>
    <mergeCell ref="C51:D51"/>
    <mergeCell ref="C52:D52"/>
    <mergeCell ref="C53:D53"/>
    <mergeCell ref="C44:D44"/>
    <mergeCell ref="C45:D45"/>
    <mergeCell ref="C46:D46"/>
    <mergeCell ref="C47:D47"/>
    <mergeCell ref="C48:D48"/>
    <mergeCell ref="C18:D18"/>
    <mergeCell ref="C19:D19"/>
    <mergeCell ref="C20:D20"/>
    <mergeCell ref="C42:D42"/>
    <mergeCell ref="C43:D43"/>
    <mergeCell ref="E2:AB2"/>
    <mergeCell ref="C4:D4"/>
    <mergeCell ref="C5:D5"/>
    <mergeCell ref="C6:D6"/>
    <mergeCell ref="C7:D7"/>
    <mergeCell ref="B37:B38"/>
    <mergeCell ref="C39:D39"/>
    <mergeCell ref="C40:D40"/>
    <mergeCell ref="C41:D41"/>
    <mergeCell ref="B2:B3"/>
    <mergeCell ref="C2:D3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31:D31"/>
    <mergeCell ref="C32:D32"/>
    <mergeCell ref="C33:D33"/>
    <mergeCell ref="C34:D34"/>
    <mergeCell ref="E37:AB37"/>
    <mergeCell ref="C37:D38"/>
    <mergeCell ref="C26:D26"/>
    <mergeCell ref="C27:D27"/>
    <mergeCell ref="C28:D28"/>
    <mergeCell ref="C29:D29"/>
    <mergeCell ref="C30:D30"/>
    <mergeCell ref="C21:D21"/>
    <mergeCell ref="C22:D22"/>
    <mergeCell ref="C23:D23"/>
    <mergeCell ref="C24:D24"/>
    <mergeCell ref="C25:D2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B104"/>
  <sheetViews>
    <sheetView workbookViewId="0">
      <selection activeCell="E4" sqref="E4"/>
    </sheetView>
  </sheetViews>
  <sheetFormatPr defaultRowHeight="15" x14ac:dyDescent="0.25"/>
  <cols>
    <col min="1" max="1" width="5.7109375" customWidth="1"/>
    <col min="2" max="2" width="10.7109375" customWidth="1"/>
  </cols>
  <sheetData>
    <row r="1" spans="1:28" x14ac:dyDescent="0.25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</row>
    <row r="2" spans="1:28" ht="18.75" x14ac:dyDescent="0.25">
      <c r="A2" s="24"/>
      <c r="B2" s="79" t="s">
        <v>37</v>
      </c>
      <c r="C2" s="75" t="s">
        <v>38</v>
      </c>
      <c r="D2" s="76"/>
      <c r="E2" s="73" t="s">
        <v>42</v>
      </c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4"/>
    </row>
    <row r="3" spans="1:28" ht="16.5" thickTop="1" thickBot="1" x14ac:dyDescent="0.3">
      <c r="A3" s="24"/>
      <c r="B3" s="80"/>
      <c r="C3" s="77"/>
      <c r="D3" s="78"/>
      <c r="E3" s="25" t="s">
        <v>3</v>
      </c>
      <c r="F3" s="26" t="s">
        <v>4</v>
      </c>
      <c r="G3" s="26" t="s">
        <v>5</v>
      </c>
      <c r="H3" s="26" t="s">
        <v>6</v>
      </c>
      <c r="I3" s="26" t="s">
        <v>7</v>
      </c>
      <c r="J3" s="26" t="s">
        <v>8</v>
      </c>
      <c r="K3" s="26" t="s">
        <v>9</v>
      </c>
      <c r="L3" s="26" t="s">
        <v>10</v>
      </c>
      <c r="M3" s="26" t="s">
        <v>11</v>
      </c>
      <c r="N3" s="26" t="s">
        <v>12</v>
      </c>
      <c r="O3" s="26" t="s">
        <v>13</v>
      </c>
      <c r="P3" s="26" t="s">
        <v>14</v>
      </c>
      <c r="Q3" s="26" t="s">
        <v>15</v>
      </c>
      <c r="R3" s="26" t="s">
        <v>16</v>
      </c>
      <c r="S3" s="27" t="s">
        <v>17</v>
      </c>
      <c r="T3" s="26" t="s">
        <v>18</v>
      </c>
      <c r="U3" s="26" t="s">
        <v>19</v>
      </c>
      <c r="V3" s="26" t="s">
        <v>20</v>
      </c>
      <c r="W3" s="26" t="s">
        <v>21</v>
      </c>
      <c r="X3" s="26" t="s">
        <v>22</v>
      </c>
      <c r="Y3" s="26" t="s">
        <v>23</v>
      </c>
      <c r="Z3" s="26" t="s">
        <v>24</v>
      </c>
      <c r="AA3" s="26" t="s">
        <v>25</v>
      </c>
      <c r="AB3" s="28" t="s">
        <v>26</v>
      </c>
    </row>
    <row r="4" spans="1:28" ht="15.75" x14ac:dyDescent="0.25">
      <c r="A4" s="24"/>
      <c r="B4" s="29">
        <v>46054</v>
      </c>
      <c r="C4" s="69">
        <f t="shared" ref="C4:C34" si="0">SUM(E4:AB4)</f>
        <v>216.96666667</v>
      </c>
      <c r="D4" s="70"/>
      <c r="E4" s="30">
        <v>19.95</v>
      </c>
      <c r="F4" s="31">
        <v>0</v>
      </c>
      <c r="G4" s="31">
        <v>0</v>
      </c>
      <c r="H4" s="31">
        <v>0</v>
      </c>
      <c r="I4" s="31">
        <v>0</v>
      </c>
      <c r="J4" s="31">
        <v>0</v>
      </c>
      <c r="K4" s="31">
        <v>0</v>
      </c>
      <c r="L4" s="31">
        <v>0</v>
      </c>
      <c r="M4" s="31">
        <v>0</v>
      </c>
      <c r="N4" s="31">
        <v>0</v>
      </c>
      <c r="O4" s="31">
        <v>14.35</v>
      </c>
      <c r="P4" s="31">
        <v>45.666666669999998</v>
      </c>
      <c r="Q4" s="31">
        <v>61</v>
      </c>
      <c r="R4" s="31">
        <v>61</v>
      </c>
      <c r="S4" s="31">
        <v>15</v>
      </c>
      <c r="T4" s="31">
        <v>0</v>
      </c>
      <c r="U4" s="31">
        <v>0</v>
      </c>
      <c r="V4" s="31">
        <v>0</v>
      </c>
      <c r="W4" s="31">
        <v>0</v>
      </c>
      <c r="X4" s="31">
        <v>0</v>
      </c>
      <c r="Y4" s="31">
        <v>0</v>
      </c>
      <c r="Z4" s="31">
        <v>0</v>
      </c>
      <c r="AA4" s="31">
        <v>0</v>
      </c>
      <c r="AB4" s="32">
        <v>0</v>
      </c>
    </row>
    <row r="5" spans="1:28" ht="15.75" x14ac:dyDescent="0.25">
      <c r="A5" s="24"/>
      <c r="B5" s="33">
        <v>46055</v>
      </c>
      <c r="C5" s="69">
        <f t="shared" si="0"/>
        <v>42.766666669999999</v>
      </c>
      <c r="D5" s="70"/>
      <c r="E5" s="30">
        <v>4.5333333299999996</v>
      </c>
      <c r="F5" s="31">
        <v>0</v>
      </c>
      <c r="G5" s="31">
        <v>0</v>
      </c>
      <c r="H5" s="31">
        <v>0</v>
      </c>
      <c r="I5" s="31">
        <v>0</v>
      </c>
      <c r="J5" s="31">
        <v>0</v>
      </c>
      <c r="K5" s="31">
        <v>0</v>
      </c>
      <c r="L5" s="31">
        <v>0</v>
      </c>
      <c r="M5" s="31">
        <v>0</v>
      </c>
      <c r="N5" s="31">
        <v>0</v>
      </c>
      <c r="O5" s="31">
        <v>0</v>
      </c>
      <c r="P5" s="31">
        <v>0</v>
      </c>
      <c r="Q5" s="31">
        <v>7.6666666699999997</v>
      </c>
      <c r="R5" s="31">
        <v>0</v>
      </c>
      <c r="S5" s="31">
        <v>0</v>
      </c>
      <c r="T5" s="31">
        <v>0</v>
      </c>
      <c r="U5" s="31">
        <v>9.56666667</v>
      </c>
      <c r="V5" s="31">
        <v>21</v>
      </c>
      <c r="W5" s="31">
        <v>0</v>
      </c>
      <c r="X5" s="31">
        <v>0</v>
      </c>
      <c r="Y5" s="31">
        <v>0</v>
      </c>
      <c r="Z5" s="31">
        <v>0</v>
      </c>
      <c r="AA5" s="31">
        <v>0</v>
      </c>
      <c r="AB5" s="32">
        <v>0</v>
      </c>
    </row>
    <row r="6" spans="1:28" ht="15.75" x14ac:dyDescent="0.25">
      <c r="A6" s="24"/>
      <c r="B6" s="33">
        <v>46056</v>
      </c>
      <c r="C6" s="69">
        <f t="shared" si="0"/>
        <v>582.38333333999992</v>
      </c>
      <c r="D6" s="70"/>
      <c r="E6" s="30">
        <v>0</v>
      </c>
      <c r="F6" s="31">
        <v>27.416666670000001</v>
      </c>
      <c r="G6" s="31">
        <v>42.666666669999998</v>
      </c>
      <c r="H6" s="31">
        <v>53</v>
      </c>
      <c r="I6" s="31">
        <v>60</v>
      </c>
      <c r="J6" s="31">
        <v>60</v>
      </c>
      <c r="K6" s="31">
        <v>0</v>
      </c>
      <c r="L6" s="31">
        <v>67</v>
      </c>
      <c r="M6" s="31">
        <v>43</v>
      </c>
      <c r="N6" s="31">
        <v>21.333333329999999</v>
      </c>
      <c r="O6" s="31">
        <v>0</v>
      </c>
      <c r="P6" s="31">
        <v>0</v>
      </c>
      <c r="Q6" s="31">
        <v>0</v>
      </c>
      <c r="R6" s="31">
        <v>10.266666669999999</v>
      </c>
      <c r="S6" s="31">
        <v>66.099999999999994</v>
      </c>
      <c r="T6" s="31">
        <v>51</v>
      </c>
      <c r="U6" s="31">
        <v>11.08333333</v>
      </c>
      <c r="V6" s="31">
        <v>0</v>
      </c>
      <c r="W6" s="31">
        <v>0</v>
      </c>
      <c r="X6" s="31">
        <v>0</v>
      </c>
      <c r="Y6" s="31">
        <v>11.05</v>
      </c>
      <c r="Z6" s="31">
        <v>0</v>
      </c>
      <c r="AA6" s="31">
        <v>19.466666669999999</v>
      </c>
      <c r="AB6" s="32">
        <v>39</v>
      </c>
    </row>
    <row r="7" spans="1:28" ht="15.75" x14ac:dyDescent="0.25">
      <c r="A7" s="24"/>
      <c r="B7" s="33">
        <v>46057</v>
      </c>
      <c r="C7" s="69">
        <f t="shared" si="0"/>
        <v>0</v>
      </c>
      <c r="D7" s="70"/>
      <c r="E7" s="30">
        <v>0</v>
      </c>
      <c r="F7" s="31">
        <v>0</v>
      </c>
      <c r="G7" s="31">
        <v>0</v>
      </c>
      <c r="H7" s="31">
        <v>0</v>
      </c>
      <c r="I7" s="31">
        <v>0</v>
      </c>
      <c r="J7" s="31">
        <v>0</v>
      </c>
      <c r="K7" s="31">
        <v>0</v>
      </c>
      <c r="L7" s="31">
        <v>0</v>
      </c>
      <c r="M7" s="31">
        <v>0</v>
      </c>
      <c r="N7" s="31">
        <v>0</v>
      </c>
      <c r="O7" s="31">
        <v>0</v>
      </c>
      <c r="P7" s="31">
        <v>0</v>
      </c>
      <c r="Q7" s="31">
        <v>0</v>
      </c>
      <c r="R7" s="31">
        <v>0</v>
      </c>
      <c r="S7" s="31">
        <v>0</v>
      </c>
      <c r="T7" s="31">
        <v>0</v>
      </c>
      <c r="U7" s="31">
        <v>0</v>
      </c>
      <c r="V7" s="31">
        <v>0</v>
      </c>
      <c r="W7" s="31">
        <v>0</v>
      </c>
      <c r="X7" s="31">
        <v>0</v>
      </c>
      <c r="Y7" s="31">
        <v>0</v>
      </c>
      <c r="Z7" s="31">
        <v>0</v>
      </c>
      <c r="AA7" s="31">
        <v>0</v>
      </c>
      <c r="AB7" s="32">
        <v>0</v>
      </c>
    </row>
    <row r="8" spans="1:28" ht="15.75" x14ac:dyDescent="0.25">
      <c r="A8" s="24"/>
      <c r="B8" s="33">
        <v>46058</v>
      </c>
      <c r="C8" s="69">
        <f t="shared" si="0"/>
        <v>0</v>
      </c>
      <c r="D8" s="70"/>
      <c r="E8" s="30">
        <v>0</v>
      </c>
      <c r="F8" s="31">
        <v>0</v>
      </c>
      <c r="G8" s="31">
        <v>0</v>
      </c>
      <c r="H8" s="31">
        <v>0</v>
      </c>
      <c r="I8" s="31">
        <v>0</v>
      </c>
      <c r="J8" s="31">
        <v>0</v>
      </c>
      <c r="K8" s="31">
        <v>0</v>
      </c>
      <c r="L8" s="31">
        <v>0</v>
      </c>
      <c r="M8" s="31">
        <v>0</v>
      </c>
      <c r="N8" s="31">
        <v>0</v>
      </c>
      <c r="O8" s="31">
        <v>0</v>
      </c>
      <c r="P8" s="31">
        <v>0</v>
      </c>
      <c r="Q8" s="31">
        <v>0</v>
      </c>
      <c r="R8" s="31">
        <v>0</v>
      </c>
      <c r="S8" s="31">
        <v>0</v>
      </c>
      <c r="T8" s="31">
        <v>0</v>
      </c>
      <c r="U8" s="31">
        <v>0</v>
      </c>
      <c r="V8" s="31">
        <v>0</v>
      </c>
      <c r="W8" s="31">
        <v>0</v>
      </c>
      <c r="X8" s="31">
        <v>0</v>
      </c>
      <c r="Y8" s="31">
        <v>0</v>
      </c>
      <c r="Z8" s="31">
        <v>0</v>
      </c>
      <c r="AA8" s="31">
        <v>0</v>
      </c>
      <c r="AB8" s="32">
        <v>0</v>
      </c>
    </row>
    <row r="9" spans="1:28" ht="15.75" x14ac:dyDescent="0.25">
      <c r="A9" s="24"/>
      <c r="B9" s="33">
        <v>46059</v>
      </c>
      <c r="C9" s="69">
        <f t="shared" si="0"/>
        <v>126.08333332999999</v>
      </c>
      <c r="D9" s="70"/>
      <c r="E9" s="30">
        <v>0</v>
      </c>
      <c r="F9" s="31">
        <v>0</v>
      </c>
      <c r="G9" s="31">
        <v>0</v>
      </c>
      <c r="H9" s="31">
        <v>0</v>
      </c>
      <c r="I9" s="31">
        <v>0</v>
      </c>
      <c r="J9" s="31">
        <v>0</v>
      </c>
      <c r="K9" s="31">
        <v>0</v>
      </c>
      <c r="L9" s="31">
        <v>0</v>
      </c>
      <c r="M9" s="31">
        <v>0</v>
      </c>
      <c r="N9" s="31">
        <v>0</v>
      </c>
      <c r="O9" s="31">
        <v>32.083333330000002</v>
      </c>
      <c r="P9" s="31">
        <v>0</v>
      </c>
      <c r="Q9" s="31">
        <v>0</v>
      </c>
      <c r="R9" s="31">
        <v>58.516666669999999</v>
      </c>
      <c r="S9" s="31">
        <v>35.483333330000001</v>
      </c>
      <c r="T9" s="31">
        <v>0</v>
      </c>
      <c r="U9" s="31">
        <v>0</v>
      </c>
      <c r="V9" s="31">
        <v>0</v>
      </c>
      <c r="W9" s="31">
        <v>0</v>
      </c>
      <c r="X9" s="31">
        <v>0</v>
      </c>
      <c r="Y9" s="31">
        <v>0</v>
      </c>
      <c r="Z9" s="31">
        <v>0</v>
      </c>
      <c r="AA9" s="31">
        <v>0</v>
      </c>
      <c r="AB9" s="32">
        <v>0</v>
      </c>
    </row>
    <row r="10" spans="1:28" ht="15.75" x14ac:dyDescent="0.25">
      <c r="A10" s="24"/>
      <c r="B10" s="33">
        <v>46060</v>
      </c>
      <c r="C10" s="69">
        <f t="shared" si="0"/>
        <v>0</v>
      </c>
      <c r="D10" s="70"/>
      <c r="E10" s="30">
        <v>0</v>
      </c>
      <c r="F10" s="31">
        <v>0</v>
      </c>
      <c r="G10" s="31">
        <v>0</v>
      </c>
      <c r="H10" s="31">
        <v>0</v>
      </c>
      <c r="I10" s="31">
        <v>0</v>
      </c>
      <c r="J10" s="31">
        <v>0</v>
      </c>
      <c r="K10" s="31">
        <v>0</v>
      </c>
      <c r="L10" s="31">
        <v>0</v>
      </c>
      <c r="M10" s="31">
        <v>0</v>
      </c>
      <c r="N10" s="31">
        <v>0</v>
      </c>
      <c r="O10" s="31">
        <v>0</v>
      </c>
      <c r="P10" s="31">
        <v>0</v>
      </c>
      <c r="Q10" s="31">
        <v>0</v>
      </c>
      <c r="R10" s="31">
        <v>0</v>
      </c>
      <c r="S10" s="31">
        <v>0</v>
      </c>
      <c r="T10" s="31">
        <v>0</v>
      </c>
      <c r="U10" s="31">
        <v>0</v>
      </c>
      <c r="V10" s="31">
        <v>0</v>
      </c>
      <c r="W10" s="31">
        <v>0</v>
      </c>
      <c r="X10" s="31">
        <v>0</v>
      </c>
      <c r="Y10" s="31">
        <v>0</v>
      </c>
      <c r="Z10" s="31">
        <v>0</v>
      </c>
      <c r="AA10" s="31">
        <v>0</v>
      </c>
      <c r="AB10" s="32">
        <v>0</v>
      </c>
    </row>
    <row r="11" spans="1:28" ht="15.75" x14ac:dyDescent="0.25">
      <c r="A11" s="24"/>
      <c r="B11" s="33">
        <v>46061</v>
      </c>
      <c r="C11" s="69">
        <f t="shared" si="0"/>
        <v>0</v>
      </c>
      <c r="D11" s="70"/>
      <c r="E11" s="30">
        <v>0</v>
      </c>
      <c r="F11" s="31">
        <v>0</v>
      </c>
      <c r="G11" s="31">
        <v>0</v>
      </c>
      <c r="H11" s="31">
        <v>0</v>
      </c>
      <c r="I11" s="31">
        <v>0</v>
      </c>
      <c r="J11" s="31">
        <v>0</v>
      </c>
      <c r="K11" s="31">
        <v>0</v>
      </c>
      <c r="L11" s="31">
        <v>0</v>
      </c>
      <c r="M11" s="31">
        <v>0</v>
      </c>
      <c r="N11" s="31">
        <v>0</v>
      </c>
      <c r="O11" s="31">
        <v>0</v>
      </c>
      <c r="P11" s="31">
        <v>0</v>
      </c>
      <c r="Q11" s="31">
        <v>0</v>
      </c>
      <c r="R11" s="31">
        <v>0</v>
      </c>
      <c r="S11" s="31">
        <v>0</v>
      </c>
      <c r="T11" s="31">
        <v>0</v>
      </c>
      <c r="U11" s="31">
        <v>0</v>
      </c>
      <c r="V11" s="31">
        <v>0</v>
      </c>
      <c r="W11" s="31">
        <v>0</v>
      </c>
      <c r="X11" s="31">
        <v>0</v>
      </c>
      <c r="Y11" s="31">
        <v>0</v>
      </c>
      <c r="Z11" s="31">
        <v>0</v>
      </c>
      <c r="AA11" s="31">
        <v>0</v>
      </c>
      <c r="AB11" s="32">
        <v>0</v>
      </c>
    </row>
    <row r="12" spans="1:28" ht="15.75" x14ac:dyDescent="0.25">
      <c r="A12" s="24"/>
      <c r="B12" s="33">
        <v>46062</v>
      </c>
      <c r="C12" s="69">
        <f t="shared" si="0"/>
        <v>0</v>
      </c>
      <c r="D12" s="70"/>
      <c r="E12" s="30">
        <v>0</v>
      </c>
      <c r="F12" s="31">
        <v>0</v>
      </c>
      <c r="G12" s="31">
        <v>0</v>
      </c>
      <c r="H12" s="31">
        <v>0</v>
      </c>
      <c r="I12" s="31">
        <v>0</v>
      </c>
      <c r="J12" s="31">
        <v>0</v>
      </c>
      <c r="K12" s="31">
        <v>0</v>
      </c>
      <c r="L12" s="31">
        <v>0</v>
      </c>
      <c r="M12" s="31">
        <v>0</v>
      </c>
      <c r="N12" s="31">
        <v>0</v>
      </c>
      <c r="O12" s="31">
        <v>0</v>
      </c>
      <c r="P12" s="31">
        <v>0</v>
      </c>
      <c r="Q12" s="31">
        <v>0</v>
      </c>
      <c r="R12" s="31">
        <v>0</v>
      </c>
      <c r="S12" s="31">
        <v>0</v>
      </c>
      <c r="T12" s="31">
        <v>0</v>
      </c>
      <c r="U12" s="31">
        <v>0</v>
      </c>
      <c r="V12" s="31">
        <v>0</v>
      </c>
      <c r="W12" s="31">
        <v>0</v>
      </c>
      <c r="X12" s="31">
        <v>0</v>
      </c>
      <c r="Y12" s="31">
        <v>0</v>
      </c>
      <c r="Z12" s="31">
        <v>0</v>
      </c>
      <c r="AA12" s="31">
        <v>0</v>
      </c>
      <c r="AB12" s="32">
        <v>0</v>
      </c>
    </row>
    <row r="13" spans="1:28" ht="15.75" x14ac:dyDescent="0.25">
      <c r="A13" s="24"/>
      <c r="B13" s="33">
        <v>46063</v>
      </c>
      <c r="C13" s="69">
        <f t="shared" si="0"/>
        <v>0</v>
      </c>
      <c r="D13" s="70"/>
      <c r="E13" s="30">
        <v>0</v>
      </c>
      <c r="F13" s="31">
        <v>0</v>
      </c>
      <c r="G13" s="31">
        <v>0</v>
      </c>
      <c r="H13" s="31">
        <v>0</v>
      </c>
      <c r="I13" s="31">
        <v>0</v>
      </c>
      <c r="J13" s="31">
        <v>0</v>
      </c>
      <c r="K13" s="31">
        <v>0</v>
      </c>
      <c r="L13" s="31">
        <v>0</v>
      </c>
      <c r="M13" s="31">
        <v>0</v>
      </c>
      <c r="N13" s="31">
        <v>0</v>
      </c>
      <c r="O13" s="31">
        <v>0</v>
      </c>
      <c r="P13" s="31">
        <v>0</v>
      </c>
      <c r="Q13" s="31">
        <v>0</v>
      </c>
      <c r="R13" s="31">
        <v>0</v>
      </c>
      <c r="S13" s="31">
        <v>0</v>
      </c>
      <c r="T13" s="31">
        <v>0</v>
      </c>
      <c r="U13" s="31">
        <v>0</v>
      </c>
      <c r="V13" s="31">
        <v>0</v>
      </c>
      <c r="W13" s="31">
        <v>0</v>
      </c>
      <c r="X13" s="31">
        <v>0</v>
      </c>
      <c r="Y13" s="31">
        <v>0</v>
      </c>
      <c r="Z13" s="31">
        <v>0</v>
      </c>
      <c r="AA13" s="31">
        <v>0</v>
      </c>
      <c r="AB13" s="32">
        <v>0</v>
      </c>
    </row>
    <row r="14" spans="1:28" ht="15.75" x14ac:dyDescent="0.25">
      <c r="A14" s="24"/>
      <c r="B14" s="33">
        <v>46064</v>
      </c>
      <c r="C14" s="69">
        <f t="shared" si="0"/>
        <v>0</v>
      </c>
      <c r="D14" s="70"/>
      <c r="E14" s="30">
        <v>0</v>
      </c>
      <c r="F14" s="31">
        <v>0</v>
      </c>
      <c r="G14" s="31">
        <v>0</v>
      </c>
      <c r="H14" s="31">
        <v>0</v>
      </c>
      <c r="I14" s="31">
        <v>0</v>
      </c>
      <c r="J14" s="31">
        <v>0</v>
      </c>
      <c r="K14" s="31">
        <v>0</v>
      </c>
      <c r="L14" s="31">
        <v>0</v>
      </c>
      <c r="M14" s="31">
        <v>0</v>
      </c>
      <c r="N14" s="31">
        <v>0</v>
      </c>
      <c r="O14" s="31">
        <v>0</v>
      </c>
      <c r="P14" s="31">
        <v>0</v>
      </c>
      <c r="Q14" s="31">
        <v>0</v>
      </c>
      <c r="R14" s="31">
        <v>0</v>
      </c>
      <c r="S14" s="31">
        <v>0</v>
      </c>
      <c r="T14" s="31">
        <v>0</v>
      </c>
      <c r="U14" s="31">
        <v>0</v>
      </c>
      <c r="V14" s="31">
        <v>0</v>
      </c>
      <c r="W14" s="31">
        <v>0</v>
      </c>
      <c r="X14" s="31">
        <v>0</v>
      </c>
      <c r="Y14" s="31">
        <v>0</v>
      </c>
      <c r="Z14" s="31">
        <v>0</v>
      </c>
      <c r="AA14" s="31">
        <v>0</v>
      </c>
      <c r="AB14" s="32">
        <v>0</v>
      </c>
    </row>
    <row r="15" spans="1:28" ht="15.75" x14ac:dyDescent="0.25">
      <c r="A15" s="24"/>
      <c r="B15" s="33">
        <v>46065</v>
      </c>
      <c r="C15" s="69">
        <f t="shared" si="0"/>
        <v>60.766666670000006</v>
      </c>
      <c r="D15" s="70"/>
      <c r="E15" s="30">
        <v>19.81666667</v>
      </c>
      <c r="F15" s="31">
        <v>0</v>
      </c>
      <c r="G15" s="31">
        <v>0</v>
      </c>
      <c r="H15" s="31">
        <v>0</v>
      </c>
      <c r="I15" s="31">
        <v>0</v>
      </c>
      <c r="J15" s="31">
        <v>0</v>
      </c>
      <c r="K15" s="31">
        <v>0</v>
      </c>
      <c r="L15" s="31">
        <v>0</v>
      </c>
      <c r="M15" s="31">
        <v>0</v>
      </c>
      <c r="N15" s="31">
        <v>0</v>
      </c>
      <c r="O15" s="31">
        <v>0</v>
      </c>
      <c r="P15" s="31">
        <v>0</v>
      </c>
      <c r="Q15" s="31">
        <v>0</v>
      </c>
      <c r="R15" s="31">
        <v>0</v>
      </c>
      <c r="S15" s="31">
        <v>0</v>
      </c>
      <c r="T15" s="31">
        <v>0</v>
      </c>
      <c r="U15" s="31">
        <v>0</v>
      </c>
      <c r="V15" s="31">
        <v>10.4</v>
      </c>
      <c r="W15" s="31">
        <v>30.55</v>
      </c>
      <c r="X15" s="31">
        <v>0</v>
      </c>
      <c r="Y15" s="31">
        <v>0</v>
      </c>
      <c r="Z15" s="31">
        <v>0</v>
      </c>
      <c r="AA15" s="31">
        <v>0</v>
      </c>
      <c r="AB15" s="32">
        <v>0</v>
      </c>
    </row>
    <row r="16" spans="1:28" ht="15.75" x14ac:dyDescent="0.25">
      <c r="A16" s="24"/>
      <c r="B16" s="33">
        <v>46066</v>
      </c>
      <c r="C16" s="69">
        <f t="shared" si="0"/>
        <v>0</v>
      </c>
      <c r="D16" s="70"/>
      <c r="E16" s="30">
        <v>0</v>
      </c>
      <c r="F16" s="31">
        <v>0</v>
      </c>
      <c r="G16" s="31">
        <v>0</v>
      </c>
      <c r="H16" s="31">
        <v>0</v>
      </c>
      <c r="I16" s="31">
        <v>0</v>
      </c>
      <c r="J16" s="31">
        <v>0</v>
      </c>
      <c r="K16" s="31">
        <v>0</v>
      </c>
      <c r="L16" s="31">
        <v>0</v>
      </c>
      <c r="M16" s="31">
        <v>0</v>
      </c>
      <c r="N16" s="31">
        <v>0</v>
      </c>
      <c r="O16" s="31">
        <v>0</v>
      </c>
      <c r="P16" s="31">
        <v>0</v>
      </c>
      <c r="Q16" s="31">
        <v>0</v>
      </c>
      <c r="R16" s="31">
        <v>0</v>
      </c>
      <c r="S16" s="31">
        <v>0</v>
      </c>
      <c r="T16" s="31">
        <v>0</v>
      </c>
      <c r="U16" s="31">
        <v>0</v>
      </c>
      <c r="V16" s="31">
        <v>0</v>
      </c>
      <c r="W16" s="31">
        <v>0</v>
      </c>
      <c r="X16" s="31">
        <v>0</v>
      </c>
      <c r="Y16" s="31">
        <v>0</v>
      </c>
      <c r="Z16" s="31">
        <v>0</v>
      </c>
      <c r="AA16" s="31">
        <v>0</v>
      </c>
      <c r="AB16" s="32">
        <v>0</v>
      </c>
    </row>
    <row r="17" spans="1:28" ht="15.75" x14ac:dyDescent="0.25">
      <c r="A17" s="24"/>
      <c r="B17" s="33">
        <v>46067</v>
      </c>
      <c r="C17" s="69">
        <f t="shared" si="0"/>
        <v>875.56666668000003</v>
      </c>
      <c r="D17" s="70"/>
      <c r="E17" s="30">
        <v>0</v>
      </c>
      <c r="F17" s="31">
        <v>0</v>
      </c>
      <c r="G17" s="31">
        <v>0</v>
      </c>
      <c r="H17" s="31">
        <v>0</v>
      </c>
      <c r="I17" s="31">
        <v>0</v>
      </c>
      <c r="J17" s="31">
        <v>0</v>
      </c>
      <c r="K17" s="31">
        <v>0</v>
      </c>
      <c r="L17" s="31">
        <v>0</v>
      </c>
      <c r="M17" s="31">
        <v>14.66666667</v>
      </c>
      <c r="N17" s="31">
        <v>58.266666669999999</v>
      </c>
      <c r="O17" s="31">
        <v>120.46666667</v>
      </c>
      <c r="P17" s="31">
        <v>146</v>
      </c>
      <c r="Q17" s="31">
        <v>147</v>
      </c>
      <c r="R17" s="31">
        <v>115.8</v>
      </c>
      <c r="S17" s="31">
        <v>66.2</v>
      </c>
      <c r="T17" s="31">
        <v>26</v>
      </c>
      <c r="U17" s="31">
        <v>47.966666670000002</v>
      </c>
      <c r="V17" s="31">
        <v>41</v>
      </c>
      <c r="W17" s="31">
        <v>41</v>
      </c>
      <c r="X17" s="31">
        <v>41</v>
      </c>
      <c r="Y17" s="31">
        <v>10.199999999999999</v>
      </c>
      <c r="Z17" s="31">
        <v>0</v>
      </c>
      <c r="AA17" s="31">
        <v>0</v>
      </c>
      <c r="AB17" s="32">
        <v>0</v>
      </c>
    </row>
    <row r="18" spans="1:28" ht="15.75" x14ac:dyDescent="0.25">
      <c r="A18" s="24"/>
      <c r="B18" s="33">
        <v>46068</v>
      </c>
      <c r="C18" s="69">
        <f t="shared" si="0"/>
        <v>268.55</v>
      </c>
      <c r="D18" s="70"/>
      <c r="E18" s="30">
        <v>0</v>
      </c>
      <c r="F18" s="31">
        <v>0</v>
      </c>
      <c r="G18" s="31">
        <v>0</v>
      </c>
      <c r="H18" s="31">
        <v>0</v>
      </c>
      <c r="I18" s="31">
        <v>0</v>
      </c>
      <c r="J18" s="31">
        <v>0</v>
      </c>
      <c r="K18" s="31">
        <v>0</v>
      </c>
      <c r="L18" s="31">
        <v>0</v>
      </c>
      <c r="M18" s="31">
        <v>0</v>
      </c>
      <c r="N18" s="31">
        <v>0</v>
      </c>
      <c r="O18" s="31">
        <v>0</v>
      </c>
      <c r="P18" s="31">
        <v>0</v>
      </c>
      <c r="Q18" s="31">
        <v>0</v>
      </c>
      <c r="R18" s="31">
        <v>0</v>
      </c>
      <c r="S18" s="31">
        <v>0</v>
      </c>
      <c r="T18" s="31">
        <v>0</v>
      </c>
      <c r="U18" s="31">
        <v>0</v>
      </c>
      <c r="V18" s="31">
        <v>17.05</v>
      </c>
      <c r="W18" s="31">
        <v>35</v>
      </c>
      <c r="X18" s="31">
        <v>54</v>
      </c>
      <c r="Y18" s="31">
        <v>55</v>
      </c>
      <c r="Z18" s="31">
        <v>55</v>
      </c>
      <c r="AA18" s="31">
        <v>35</v>
      </c>
      <c r="AB18" s="32">
        <v>17.5</v>
      </c>
    </row>
    <row r="19" spans="1:28" ht="15.75" x14ac:dyDescent="0.25">
      <c r="A19" s="24"/>
      <c r="B19" s="33">
        <v>46069</v>
      </c>
      <c r="C19" s="69">
        <f t="shared" si="0"/>
        <v>0</v>
      </c>
      <c r="D19" s="70"/>
      <c r="E19" s="30">
        <v>0</v>
      </c>
      <c r="F19" s="31">
        <v>0</v>
      </c>
      <c r="G19" s="31">
        <v>0</v>
      </c>
      <c r="H19" s="31">
        <v>0</v>
      </c>
      <c r="I19" s="31">
        <v>0</v>
      </c>
      <c r="J19" s="31">
        <v>0</v>
      </c>
      <c r="K19" s="31">
        <v>0</v>
      </c>
      <c r="L19" s="31">
        <v>0</v>
      </c>
      <c r="M19" s="31">
        <v>0</v>
      </c>
      <c r="N19" s="31">
        <v>0</v>
      </c>
      <c r="O19" s="31">
        <v>0</v>
      </c>
      <c r="P19" s="31">
        <v>0</v>
      </c>
      <c r="Q19" s="31">
        <v>0</v>
      </c>
      <c r="R19" s="31">
        <v>0</v>
      </c>
      <c r="S19" s="31">
        <v>0</v>
      </c>
      <c r="T19" s="31">
        <v>0</v>
      </c>
      <c r="U19" s="31">
        <v>0</v>
      </c>
      <c r="V19" s="31">
        <v>0</v>
      </c>
      <c r="W19" s="31">
        <v>0</v>
      </c>
      <c r="X19" s="31">
        <v>0</v>
      </c>
      <c r="Y19" s="31">
        <v>0</v>
      </c>
      <c r="Z19" s="31">
        <v>0</v>
      </c>
      <c r="AA19" s="31">
        <v>0</v>
      </c>
      <c r="AB19" s="32">
        <v>0</v>
      </c>
    </row>
    <row r="20" spans="1:28" ht="15.75" x14ac:dyDescent="0.25">
      <c r="A20" s="24"/>
      <c r="B20" s="33">
        <v>46070</v>
      </c>
      <c r="C20" s="69">
        <f t="shared" si="0"/>
        <v>235.16666666999998</v>
      </c>
      <c r="D20" s="70"/>
      <c r="E20" s="30">
        <v>0</v>
      </c>
      <c r="F20" s="31">
        <v>0</v>
      </c>
      <c r="G20" s="31">
        <v>0</v>
      </c>
      <c r="H20" s="31">
        <v>0</v>
      </c>
      <c r="I20" s="31">
        <v>0</v>
      </c>
      <c r="J20" s="31">
        <v>0</v>
      </c>
      <c r="K20" s="31">
        <v>0</v>
      </c>
      <c r="L20" s="31">
        <v>0</v>
      </c>
      <c r="M20" s="31">
        <v>0</v>
      </c>
      <c r="N20" s="31">
        <v>0.46666667000000001</v>
      </c>
      <c r="O20" s="31">
        <v>51</v>
      </c>
      <c r="P20" s="31">
        <v>9.56666667</v>
      </c>
      <c r="Q20" s="31">
        <v>0</v>
      </c>
      <c r="R20" s="31">
        <v>0</v>
      </c>
      <c r="S20" s="31">
        <v>0</v>
      </c>
      <c r="T20" s="31">
        <v>0</v>
      </c>
      <c r="U20" s="31">
        <v>0</v>
      </c>
      <c r="V20" s="31">
        <v>0</v>
      </c>
      <c r="W20" s="31">
        <v>1.1333333299999999</v>
      </c>
      <c r="X20" s="31">
        <v>2</v>
      </c>
      <c r="Y20" s="31">
        <v>31</v>
      </c>
      <c r="Z20" s="31">
        <v>39</v>
      </c>
      <c r="AA20" s="31">
        <v>39</v>
      </c>
      <c r="AB20" s="32">
        <v>62</v>
      </c>
    </row>
    <row r="21" spans="1:28" ht="15.75" x14ac:dyDescent="0.25">
      <c r="A21" s="24"/>
      <c r="B21" s="33">
        <v>46071</v>
      </c>
      <c r="C21" s="69">
        <f t="shared" si="0"/>
        <v>794.75000000000011</v>
      </c>
      <c r="D21" s="70"/>
      <c r="E21" s="30">
        <v>60.333333330000002</v>
      </c>
      <c r="F21" s="31">
        <v>35</v>
      </c>
      <c r="G21" s="31">
        <v>59</v>
      </c>
      <c r="H21" s="31">
        <v>52</v>
      </c>
      <c r="I21" s="31">
        <v>42</v>
      </c>
      <c r="J21" s="31">
        <v>50.2</v>
      </c>
      <c r="K21" s="31">
        <v>52.5</v>
      </c>
      <c r="L21" s="31">
        <v>73</v>
      </c>
      <c r="M21" s="31">
        <v>73</v>
      </c>
      <c r="N21" s="31">
        <v>79.166666669999998</v>
      </c>
      <c r="O21" s="31">
        <v>21</v>
      </c>
      <c r="P21" s="31">
        <v>0</v>
      </c>
      <c r="Q21" s="31">
        <v>0</v>
      </c>
      <c r="R21" s="31">
        <v>0</v>
      </c>
      <c r="S21" s="31">
        <v>0</v>
      </c>
      <c r="T21" s="31">
        <v>0</v>
      </c>
      <c r="U21" s="31">
        <v>0</v>
      </c>
      <c r="V21" s="31">
        <v>0</v>
      </c>
      <c r="W21" s="31">
        <v>0</v>
      </c>
      <c r="X21" s="31">
        <v>1.03333333</v>
      </c>
      <c r="Y21" s="31">
        <v>2</v>
      </c>
      <c r="Z21" s="31">
        <v>71.666666669999998</v>
      </c>
      <c r="AA21" s="31">
        <v>52.2</v>
      </c>
      <c r="AB21" s="32">
        <v>70.650000000000006</v>
      </c>
    </row>
    <row r="22" spans="1:28" ht="15.75" x14ac:dyDescent="0.25">
      <c r="A22" s="24"/>
      <c r="B22" s="33">
        <v>46072</v>
      </c>
      <c r="C22" s="69">
        <f t="shared" si="0"/>
        <v>784.76666666999995</v>
      </c>
      <c r="D22" s="70"/>
      <c r="E22" s="30">
        <v>61.666666669999998</v>
      </c>
      <c r="F22" s="31">
        <v>35</v>
      </c>
      <c r="G22" s="31">
        <v>65</v>
      </c>
      <c r="H22" s="31">
        <v>64</v>
      </c>
      <c r="I22" s="31">
        <v>61</v>
      </c>
      <c r="J22" s="31">
        <v>61</v>
      </c>
      <c r="K22" s="31">
        <v>41</v>
      </c>
      <c r="L22" s="31">
        <v>20.5</v>
      </c>
      <c r="M22" s="31">
        <v>0</v>
      </c>
      <c r="N22" s="31">
        <v>0</v>
      </c>
      <c r="O22" s="31">
        <v>0</v>
      </c>
      <c r="P22" s="31">
        <v>0</v>
      </c>
      <c r="Q22" s="31">
        <v>0</v>
      </c>
      <c r="R22" s="31">
        <v>0</v>
      </c>
      <c r="S22" s="31">
        <v>9</v>
      </c>
      <c r="T22" s="31">
        <v>56.166666669999998</v>
      </c>
      <c r="U22" s="31">
        <v>88.633333329999999</v>
      </c>
      <c r="V22" s="31">
        <v>57.8</v>
      </c>
      <c r="W22" s="31">
        <v>41</v>
      </c>
      <c r="X22" s="31">
        <v>41</v>
      </c>
      <c r="Y22" s="31">
        <v>41</v>
      </c>
      <c r="Z22" s="31">
        <v>41</v>
      </c>
      <c r="AA22" s="31">
        <v>0</v>
      </c>
      <c r="AB22" s="32">
        <v>0</v>
      </c>
    </row>
    <row r="23" spans="1:28" ht="15.75" x14ac:dyDescent="0.25">
      <c r="A23" s="24"/>
      <c r="B23" s="33">
        <v>46073</v>
      </c>
      <c r="C23" s="69">
        <f t="shared" si="0"/>
        <v>515.58333333999997</v>
      </c>
      <c r="D23" s="70"/>
      <c r="E23" s="30">
        <v>0</v>
      </c>
      <c r="F23" s="31">
        <v>0</v>
      </c>
      <c r="G23" s="31">
        <v>0</v>
      </c>
      <c r="H23" s="31">
        <v>0</v>
      </c>
      <c r="I23" s="31">
        <v>0</v>
      </c>
      <c r="J23" s="31">
        <v>8</v>
      </c>
      <c r="K23" s="31">
        <v>5</v>
      </c>
      <c r="L23" s="31">
        <v>0</v>
      </c>
      <c r="M23" s="31">
        <v>51.566666669999996</v>
      </c>
      <c r="N23" s="31">
        <v>121.8</v>
      </c>
      <c r="O23" s="31">
        <v>147</v>
      </c>
      <c r="P23" s="31">
        <v>102.26666667000001</v>
      </c>
      <c r="Q23" s="31">
        <v>75</v>
      </c>
      <c r="R23" s="31">
        <v>4.95</v>
      </c>
      <c r="S23" s="31">
        <v>0</v>
      </c>
      <c r="T23" s="31">
        <v>0</v>
      </c>
      <c r="U23" s="31">
        <v>0</v>
      </c>
      <c r="V23" s="31">
        <v>0</v>
      </c>
      <c r="W23" s="31">
        <v>0</v>
      </c>
      <c r="X23" s="31">
        <v>0</v>
      </c>
      <c r="Y23" s="31">
        <v>0</v>
      </c>
      <c r="Z23" s="31">
        <v>0</v>
      </c>
      <c r="AA23" s="31">
        <v>0</v>
      </c>
      <c r="AB23" s="32">
        <v>0</v>
      </c>
    </row>
    <row r="24" spans="1:28" ht="15.75" x14ac:dyDescent="0.25">
      <c r="A24" s="24"/>
      <c r="B24" s="33">
        <v>46074</v>
      </c>
      <c r="C24" s="69">
        <f t="shared" si="0"/>
        <v>5.8666666699999999</v>
      </c>
      <c r="D24" s="70"/>
      <c r="E24" s="30">
        <v>0</v>
      </c>
      <c r="F24" s="31">
        <v>0</v>
      </c>
      <c r="G24" s="31">
        <v>0</v>
      </c>
      <c r="H24" s="31">
        <v>0</v>
      </c>
      <c r="I24" s="31">
        <v>0</v>
      </c>
      <c r="J24" s="31">
        <v>0</v>
      </c>
      <c r="K24" s="31">
        <v>0</v>
      </c>
      <c r="L24" s="31">
        <v>0</v>
      </c>
      <c r="M24" s="31">
        <v>0</v>
      </c>
      <c r="N24" s="31">
        <v>0</v>
      </c>
      <c r="O24" s="31">
        <v>0</v>
      </c>
      <c r="P24" s="31">
        <v>0</v>
      </c>
      <c r="Q24" s="31">
        <v>0</v>
      </c>
      <c r="R24" s="31">
        <v>0</v>
      </c>
      <c r="S24" s="31">
        <v>0</v>
      </c>
      <c r="T24" s="31">
        <v>0</v>
      </c>
      <c r="U24" s="31">
        <v>5.8666666699999999</v>
      </c>
      <c r="V24" s="31">
        <v>0</v>
      </c>
      <c r="W24" s="31">
        <v>0</v>
      </c>
      <c r="X24" s="31">
        <v>0</v>
      </c>
      <c r="Y24" s="31">
        <v>0</v>
      </c>
      <c r="Z24" s="31">
        <v>0</v>
      </c>
      <c r="AA24" s="31">
        <v>0</v>
      </c>
      <c r="AB24" s="32">
        <v>0</v>
      </c>
    </row>
    <row r="25" spans="1:28" ht="15.75" x14ac:dyDescent="0.25">
      <c r="A25" s="24"/>
      <c r="B25" s="33">
        <v>46075</v>
      </c>
      <c r="C25" s="69">
        <f t="shared" si="0"/>
        <v>99.75</v>
      </c>
      <c r="D25" s="70"/>
      <c r="E25" s="30">
        <v>9.9166666699999997</v>
      </c>
      <c r="F25" s="31">
        <v>26.25</v>
      </c>
      <c r="G25" s="31">
        <v>0</v>
      </c>
      <c r="H25" s="31">
        <v>0</v>
      </c>
      <c r="I25" s="31">
        <v>0</v>
      </c>
      <c r="J25" s="31">
        <v>0</v>
      </c>
      <c r="K25" s="31">
        <v>0</v>
      </c>
      <c r="L25" s="31">
        <v>0</v>
      </c>
      <c r="M25" s="31">
        <v>0</v>
      </c>
      <c r="N25" s="31">
        <v>0</v>
      </c>
      <c r="O25" s="31">
        <v>0</v>
      </c>
      <c r="P25" s="31">
        <v>14</v>
      </c>
      <c r="Q25" s="31">
        <v>35</v>
      </c>
      <c r="R25" s="31">
        <v>0</v>
      </c>
      <c r="S25" s="31">
        <v>0</v>
      </c>
      <c r="T25" s="31">
        <v>0</v>
      </c>
      <c r="U25" s="31">
        <v>0</v>
      </c>
      <c r="V25" s="31">
        <v>0</v>
      </c>
      <c r="W25" s="31">
        <v>0</v>
      </c>
      <c r="X25" s="31">
        <v>0</v>
      </c>
      <c r="Y25" s="31">
        <v>0</v>
      </c>
      <c r="Z25" s="31">
        <v>0</v>
      </c>
      <c r="AA25" s="31">
        <v>0</v>
      </c>
      <c r="AB25" s="32">
        <v>14.58333333</v>
      </c>
    </row>
    <row r="26" spans="1:28" ht="15.75" x14ac:dyDescent="0.25">
      <c r="A26" s="24"/>
      <c r="B26" s="33">
        <v>46076</v>
      </c>
      <c r="C26" s="69">
        <f t="shared" si="0"/>
        <v>788.31666665999978</v>
      </c>
      <c r="D26" s="70"/>
      <c r="E26" s="30">
        <v>0</v>
      </c>
      <c r="F26" s="31">
        <v>0</v>
      </c>
      <c r="G26" s="31">
        <v>25.5</v>
      </c>
      <c r="H26" s="31">
        <v>120</v>
      </c>
      <c r="I26" s="31">
        <v>120</v>
      </c>
      <c r="J26" s="31">
        <v>120</v>
      </c>
      <c r="K26" s="31">
        <v>120</v>
      </c>
      <c r="L26" s="31">
        <v>99.8</v>
      </c>
      <c r="M26" s="31">
        <v>11.9</v>
      </c>
      <c r="N26" s="31">
        <v>0</v>
      </c>
      <c r="O26" s="31">
        <v>0</v>
      </c>
      <c r="P26" s="31">
        <v>0</v>
      </c>
      <c r="Q26" s="31">
        <v>41.133333329999999</v>
      </c>
      <c r="R26" s="31">
        <v>7</v>
      </c>
      <c r="S26" s="31">
        <v>0</v>
      </c>
      <c r="T26" s="31">
        <v>0</v>
      </c>
      <c r="U26" s="31">
        <v>0</v>
      </c>
      <c r="V26" s="31">
        <v>0</v>
      </c>
      <c r="W26" s="31">
        <v>0</v>
      </c>
      <c r="X26" s="31">
        <v>0</v>
      </c>
      <c r="Y26" s="31">
        <v>37.799999999999997</v>
      </c>
      <c r="Z26" s="31">
        <v>10.33333333</v>
      </c>
      <c r="AA26" s="31">
        <v>24.05</v>
      </c>
      <c r="AB26" s="32">
        <v>50.8</v>
      </c>
    </row>
    <row r="27" spans="1:28" ht="15.75" x14ac:dyDescent="0.25">
      <c r="A27" s="24"/>
      <c r="B27" s="33">
        <v>46077</v>
      </c>
      <c r="C27" s="69">
        <f t="shared" si="0"/>
        <v>220.48333332999999</v>
      </c>
      <c r="D27" s="70"/>
      <c r="E27" s="30">
        <v>13.41666667</v>
      </c>
      <c r="F27" s="31">
        <v>0</v>
      </c>
      <c r="G27" s="31">
        <v>0</v>
      </c>
      <c r="H27" s="31">
        <v>0</v>
      </c>
      <c r="I27" s="31">
        <v>0</v>
      </c>
      <c r="J27" s="31">
        <v>0</v>
      </c>
      <c r="K27" s="31">
        <v>1.4</v>
      </c>
      <c r="L27" s="31">
        <v>15.93333333</v>
      </c>
      <c r="M27" s="31">
        <v>0</v>
      </c>
      <c r="N27" s="31">
        <v>38.983333330000001</v>
      </c>
      <c r="O27" s="31">
        <v>58.25</v>
      </c>
      <c r="P27" s="31">
        <v>22.5</v>
      </c>
      <c r="Q27" s="31">
        <v>0</v>
      </c>
      <c r="R27" s="31">
        <v>7</v>
      </c>
      <c r="S27" s="31">
        <v>35</v>
      </c>
      <c r="T27" s="31">
        <v>9.3333333300000003</v>
      </c>
      <c r="U27" s="31">
        <v>0</v>
      </c>
      <c r="V27" s="31">
        <v>0</v>
      </c>
      <c r="W27" s="31">
        <v>0</v>
      </c>
      <c r="X27" s="31">
        <v>0</v>
      </c>
      <c r="Y27" s="31">
        <v>0</v>
      </c>
      <c r="Z27" s="31">
        <v>0</v>
      </c>
      <c r="AA27" s="31">
        <v>0</v>
      </c>
      <c r="AB27" s="32">
        <v>18.666666670000001</v>
      </c>
    </row>
    <row r="28" spans="1:28" ht="15.75" x14ac:dyDescent="0.25">
      <c r="A28" s="24"/>
      <c r="B28" s="33">
        <v>46078</v>
      </c>
      <c r="C28" s="69">
        <f t="shared" si="0"/>
        <v>541.68333333999999</v>
      </c>
      <c r="D28" s="70"/>
      <c r="E28" s="30">
        <v>132</v>
      </c>
      <c r="F28" s="31">
        <v>155</v>
      </c>
      <c r="G28" s="31">
        <v>65.783333330000005</v>
      </c>
      <c r="H28" s="31">
        <v>0</v>
      </c>
      <c r="I28" s="31">
        <v>0</v>
      </c>
      <c r="J28" s="31">
        <v>0</v>
      </c>
      <c r="K28" s="31">
        <v>0</v>
      </c>
      <c r="L28" s="31">
        <v>67.650000000000006</v>
      </c>
      <c r="M28" s="31">
        <v>19.31666667</v>
      </c>
      <c r="N28" s="31">
        <v>0</v>
      </c>
      <c r="O28" s="31">
        <v>0</v>
      </c>
      <c r="P28" s="31">
        <v>0</v>
      </c>
      <c r="Q28" s="31">
        <v>0</v>
      </c>
      <c r="R28" s="31">
        <v>0</v>
      </c>
      <c r="S28" s="31">
        <v>0</v>
      </c>
      <c r="T28" s="31">
        <v>0</v>
      </c>
      <c r="U28" s="31">
        <v>8.1999999999999993</v>
      </c>
      <c r="V28" s="31">
        <v>0</v>
      </c>
      <c r="W28" s="31">
        <v>6.1666666699999997</v>
      </c>
      <c r="X28" s="31">
        <v>37</v>
      </c>
      <c r="Y28" s="31">
        <v>13.66666667</v>
      </c>
      <c r="Z28" s="31">
        <v>36.9</v>
      </c>
      <c r="AA28" s="31">
        <v>0</v>
      </c>
      <c r="AB28" s="32">
        <v>0</v>
      </c>
    </row>
    <row r="29" spans="1:28" ht="15.75" x14ac:dyDescent="0.25">
      <c r="A29" s="24"/>
      <c r="B29" s="33">
        <v>46079</v>
      </c>
      <c r="C29" s="69">
        <f t="shared" si="0"/>
        <v>20.416666670000001</v>
      </c>
      <c r="D29" s="70"/>
      <c r="E29" s="30">
        <v>20.416666670000001</v>
      </c>
      <c r="F29" s="31">
        <v>0</v>
      </c>
      <c r="G29" s="31">
        <v>0</v>
      </c>
      <c r="H29" s="31">
        <v>0</v>
      </c>
      <c r="I29" s="31">
        <v>0</v>
      </c>
      <c r="J29" s="31">
        <v>0</v>
      </c>
      <c r="K29" s="31">
        <v>0</v>
      </c>
      <c r="L29" s="31">
        <v>0</v>
      </c>
      <c r="M29" s="31">
        <v>0</v>
      </c>
      <c r="N29" s="31">
        <v>0</v>
      </c>
      <c r="O29" s="31">
        <v>0</v>
      </c>
      <c r="P29" s="31">
        <v>0</v>
      </c>
      <c r="Q29" s="31">
        <v>0</v>
      </c>
      <c r="R29" s="31">
        <v>0</v>
      </c>
      <c r="S29" s="31">
        <v>0</v>
      </c>
      <c r="T29" s="31">
        <v>0</v>
      </c>
      <c r="U29" s="31">
        <v>0</v>
      </c>
      <c r="V29" s="31">
        <v>0</v>
      </c>
      <c r="W29" s="31">
        <v>0</v>
      </c>
      <c r="X29" s="31">
        <v>0</v>
      </c>
      <c r="Y29" s="31">
        <v>0</v>
      </c>
      <c r="Z29" s="31">
        <v>0</v>
      </c>
      <c r="AA29" s="31">
        <v>0</v>
      </c>
      <c r="AB29" s="32">
        <v>0</v>
      </c>
    </row>
    <row r="30" spans="1:28" ht="15.75" x14ac:dyDescent="0.25">
      <c r="A30" s="24"/>
      <c r="B30" s="33">
        <v>46080</v>
      </c>
      <c r="C30" s="69">
        <f t="shared" si="0"/>
        <v>35.1</v>
      </c>
      <c r="D30" s="70"/>
      <c r="E30" s="30">
        <v>0</v>
      </c>
      <c r="F30" s="31">
        <v>0</v>
      </c>
      <c r="G30" s="31">
        <v>0</v>
      </c>
      <c r="H30" s="31">
        <v>0</v>
      </c>
      <c r="I30" s="31">
        <v>0</v>
      </c>
      <c r="J30" s="31">
        <v>0</v>
      </c>
      <c r="K30" s="31">
        <v>0</v>
      </c>
      <c r="L30" s="31">
        <v>0</v>
      </c>
      <c r="M30" s="31">
        <v>0</v>
      </c>
      <c r="N30" s="31">
        <v>0</v>
      </c>
      <c r="O30" s="31">
        <v>0</v>
      </c>
      <c r="P30" s="31">
        <v>0</v>
      </c>
      <c r="Q30" s="31">
        <v>0</v>
      </c>
      <c r="R30" s="31">
        <v>9.9</v>
      </c>
      <c r="S30" s="31">
        <v>25.2</v>
      </c>
      <c r="T30" s="31">
        <v>0</v>
      </c>
      <c r="U30" s="31">
        <v>0</v>
      </c>
      <c r="V30" s="31">
        <v>0</v>
      </c>
      <c r="W30" s="31">
        <v>0</v>
      </c>
      <c r="X30" s="31">
        <v>0</v>
      </c>
      <c r="Y30" s="31">
        <v>0</v>
      </c>
      <c r="Z30" s="31">
        <v>0</v>
      </c>
      <c r="AA30" s="31">
        <v>0</v>
      </c>
      <c r="AB30" s="32">
        <v>0</v>
      </c>
    </row>
    <row r="31" spans="1:28" ht="15.75" x14ac:dyDescent="0.25">
      <c r="A31" s="24"/>
      <c r="B31" s="33">
        <v>46081</v>
      </c>
      <c r="C31" s="69">
        <f t="shared" si="0"/>
        <v>231.73333332999999</v>
      </c>
      <c r="D31" s="70"/>
      <c r="E31" s="30">
        <v>0</v>
      </c>
      <c r="F31" s="31">
        <v>0</v>
      </c>
      <c r="G31" s="31">
        <v>0</v>
      </c>
      <c r="H31" s="31">
        <v>0</v>
      </c>
      <c r="I31" s="31">
        <v>4.5333333299999996</v>
      </c>
      <c r="J31" s="31">
        <v>30.5</v>
      </c>
      <c r="K31" s="31">
        <v>25.8</v>
      </c>
      <c r="L31" s="31">
        <v>25.8</v>
      </c>
      <c r="M31" s="31">
        <v>48.766666669999999</v>
      </c>
      <c r="N31" s="31">
        <v>77</v>
      </c>
      <c r="O31" s="31">
        <v>19.333333329999999</v>
      </c>
      <c r="P31" s="31">
        <v>0</v>
      </c>
      <c r="Q31" s="31">
        <v>0</v>
      </c>
      <c r="R31" s="31">
        <v>0</v>
      </c>
      <c r="S31" s="31">
        <v>0</v>
      </c>
      <c r="T31" s="31">
        <v>0</v>
      </c>
      <c r="U31" s="31">
        <v>0</v>
      </c>
      <c r="V31" s="31">
        <v>0</v>
      </c>
      <c r="W31" s="31">
        <v>0</v>
      </c>
      <c r="X31" s="31">
        <v>0</v>
      </c>
      <c r="Y31" s="31">
        <v>0</v>
      </c>
      <c r="Z31" s="31">
        <v>0</v>
      </c>
      <c r="AA31" s="31">
        <v>0</v>
      </c>
      <c r="AB31" s="32">
        <v>0</v>
      </c>
    </row>
    <row r="32" spans="1:28" ht="15.75" x14ac:dyDescent="0.25">
      <c r="A32" s="24"/>
      <c r="B32" s="34"/>
      <c r="C32" s="69">
        <f t="shared" si="0"/>
        <v>0</v>
      </c>
      <c r="D32" s="70"/>
      <c r="E32" s="30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1"/>
      <c r="AB32" s="32"/>
    </row>
    <row r="33" spans="1:28" ht="15.75" x14ac:dyDescent="0.25">
      <c r="A33" s="24"/>
      <c r="B33" s="34"/>
      <c r="C33" s="69">
        <f t="shared" si="0"/>
        <v>0</v>
      </c>
      <c r="D33" s="70"/>
      <c r="E33" s="30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/>
      <c r="AB33" s="32"/>
    </row>
    <row r="34" spans="1:28" ht="15.75" x14ac:dyDescent="0.25">
      <c r="A34" s="24"/>
      <c r="B34" s="35"/>
      <c r="C34" s="71">
        <f t="shared" si="0"/>
        <v>0</v>
      </c>
      <c r="D34" s="72"/>
      <c r="E34" s="30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1"/>
      <c r="AB34" s="32"/>
    </row>
    <row r="35" spans="1:28" x14ac:dyDescent="0.25">
      <c r="A35" s="24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</row>
    <row r="36" spans="1:28" x14ac:dyDescent="0.25">
      <c r="A36" s="24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</row>
    <row r="37" spans="1:28" ht="18.75" x14ac:dyDescent="0.25">
      <c r="A37" s="46"/>
      <c r="B37" s="79" t="s">
        <v>37</v>
      </c>
      <c r="C37" s="75" t="s">
        <v>38</v>
      </c>
      <c r="D37" s="76"/>
      <c r="E37" s="73" t="s">
        <v>43</v>
      </c>
      <c r="F37" s="73"/>
      <c r="G37" s="73"/>
      <c r="H37" s="73"/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73"/>
      <c r="AB37" s="74"/>
    </row>
    <row r="38" spans="1:28" ht="16.5" thickTop="1" thickBot="1" x14ac:dyDescent="0.3">
      <c r="A38" s="24"/>
      <c r="B38" s="80"/>
      <c r="C38" s="77"/>
      <c r="D38" s="78"/>
      <c r="E38" s="25" t="s">
        <v>3</v>
      </c>
      <c r="F38" s="26" t="s">
        <v>4</v>
      </c>
      <c r="G38" s="26" t="s">
        <v>5</v>
      </c>
      <c r="H38" s="26" t="s">
        <v>6</v>
      </c>
      <c r="I38" s="26" t="s">
        <v>7</v>
      </c>
      <c r="J38" s="26" t="s">
        <v>8</v>
      </c>
      <c r="K38" s="26" t="s">
        <v>9</v>
      </c>
      <c r="L38" s="26" t="s">
        <v>10</v>
      </c>
      <c r="M38" s="26" t="s">
        <v>11</v>
      </c>
      <c r="N38" s="26" t="s">
        <v>12</v>
      </c>
      <c r="O38" s="26" t="s">
        <v>13</v>
      </c>
      <c r="P38" s="26" t="s">
        <v>14</v>
      </c>
      <c r="Q38" s="26" t="s">
        <v>15</v>
      </c>
      <c r="R38" s="26" t="s">
        <v>16</v>
      </c>
      <c r="S38" s="27" t="s">
        <v>17</v>
      </c>
      <c r="T38" s="26" t="s">
        <v>18</v>
      </c>
      <c r="U38" s="26" t="s">
        <v>19</v>
      </c>
      <c r="V38" s="26" t="s">
        <v>20</v>
      </c>
      <c r="W38" s="26" t="s">
        <v>21</v>
      </c>
      <c r="X38" s="26" t="s">
        <v>22</v>
      </c>
      <c r="Y38" s="26" t="s">
        <v>23</v>
      </c>
      <c r="Z38" s="26" t="s">
        <v>24</v>
      </c>
      <c r="AA38" s="26" t="s">
        <v>25</v>
      </c>
      <c r="AB38" s="28" t="s">
        <v>26</v>
      </c>
    </row>
    <row r="39" spans="1:28" ht="15.75" x14ac:dyDescent="0.25">
      <c r="A39" s="24"/>
      <c r="B39" s="29">
        <v>46054</v>
      </c>
      <c r="C39" s="69">
        <f t="shared" ref="C39:C69" si="1">SUM(E39:AB39)</f>
        <v>-331.41666666999993</v>
      </c>
      <c r="D39" s="70"/>
      <c r="E39" s="30">
        <v>-18.166666670000001</v>
      </c>
      <c r="F39" s="31">
        <v>-36</v>
      </c>
      <c r="G39" s="31">
        <v>-26</v>
      </c>
      <c r="H39" s="31">
        <v>-14</v>
      </c>
      <c r="I39" s="31">
        <v>-9</v>
      </c>
      <c r="J39" s="31">
        <v>-26</v>
      </c>
      <c r="K39" s="31">
        <v>-26</v>
      </c>
      <c r="L39" s="31">
        <v>-36</v>
      </c>
      <c r="M39" s="31">
        <v>-36</v>
      </c>
      <c r="N39" s="31">
        <v>-81.133333329999999</v>
      </c>
      <c r="O39" s="31">
        <v>-23.116666670000001</v>
      </c>
      <c r="P39" s="31">
        <v>0</v>
      </c>
      <c r="Q39" s="31">
        <v>0</v>
      </c>
      <c r="R39" s="31">
        <v>0</v>
      </c>
      <c r="S39" s="31">
        <v>0</v>
      </c>
      <c r="T39" s="31">
        <v>0</v>
      </c>
      <c r="U39" s="31">
        <v>0</v>
      </c>
      <c r="V39" s="31">
        <v>0</v>
      </c>
      <c r="W39" s="31">
        <v>0</v>
      </c>
      <c r="X39" s="31">
        <v>0</v>
      </c>
      <c r="Y39" s="31">
        <v>0</v>
      </c>
      <c r="Z39" s="31">
        <v>0</v>
      </c>
      <c r="AA39" s="31">
        <v>0</v>
      </c>
      <c r="AB39" s="32">
        <v>0</v>
      </c>
    </row>
    <row r="40" spans="1:28" ht="15.75" x14ac:dyDescent="0.25">
      <c r="A40" s="24"/>
      <c r="B40" s="33">
        <v>46055</v>
      </c>
      <c r="C40" s="69">
        <f t="shared" si="1"/>
        <v>-287.91666667000004</v>
      </c>
      <c r="D40" s="70"/>
      <c r="E40" s="30">
        <v>-10.81666667</v>
      </c>
      <c r="F40" s="31">
        <v>-19.93333333</v>
      </c>
      <c r="G40" s="31">
        <v>-26</v>
      </c>
      <c r="H40" s="31">
        <v>-6</v>
      </c>
      <c r="I40" s="31">
        <v>-6</v>
      </c>
      <c r="J40" s="31">
        <v>-26</v>
      </c>
      <c r="K40" s="31">
        <v>-22</v>
      </c>
      <c r="L40" s="31">
        <v>-40</v>
      </c>
      <c r="M40" s="31">
        <v>-12</v>
      </c>
      <c r="N40" s="31">
        <v>-23.466666669999999</v>
      </c>
      <c r="O40" s="31">
        <v>-28</v>
      </c>
      <c r="P40" s="31">
        <v>-15.3</v>
      </c>
      <c r="Q40" s="31">
        <v>0</v>
      </c>
      <c r="R40" s="31">
        <v>0</v>
      </c>
      <c r="S40" s="31">
        <v>-20.399999999999999</v>
      </c>
      <c r="T40" s="31">
        <v>-32</v>
      </c>
      <c r="U40" s="31">
        <v>0</v>
      </c>
      <c r="V40" s="31">
        <v>0</v>
      </c>
      <c r="W40" s="31">
        <v>0</v>
      </c>
      <c r="X40" s="31">
        <v>0</v>
      </c>
      <c r="Y40" s="31">
        <v>0</v>
      </c>
      <c r="Z40" s="31">
        <v>0</v>
      </c>
      <c r="AA40" s="31">
        <v>0</v>
      </c>
      <c r="AB40" s="32">
        <v>0</v>
      </c>
    </row>
    <row r="41" spans="1:28" ht="15.75" x14ac:dyDescent="0.25">
      <c r="A41" s="24"/>
      <c r="B41" s="33">
        <v>46056</v>
      </c>
      <c r="C41" s="69">
        <f t="shared" si="1"/>
        <v>-204.51666666</v>
      </c>
      <c r="D41" s="70"/>
      <c r="E41" s="30">
        <v>0</v>
      </c>
      <c r="F41" s="31">
        <v>0</v>
      </c>
      <c r="G41" s="31">
        <v>0</v>
      </c>
      <c r="H41" s="31">
        <v>0</v>
      </c>
      <c r="I41" s="31">
        <v>0</v>
      </c>
      <c r="J41" s="31">
        <v>0</v>
      </c>
      <c r="K41" s="31">
        <v>0</v>
      </c>
      <c r="L41" s="31">
        <v>0</v>
      </c>
      <c r="M41" s="31">
        <v>0</v>
      </c>
      <c r="N41" s="31">
        <v>0</v>
      </c>
      <c r="O41" s="31">
        <v>-19.283333330000001</v>
      </c>
      <c r="P41" s="31">
        <v>-71</v>
      </c>
      <c r="Q41" s="31">
        <v>-71</v>
      </c>
      <c r="R41" s="31">
        <v>-43.233333330000001</v>
      </c>
      <c r="S41" s="31">
        <v>0</v>
      </c>
      <c r="T41" s="31">
        <v>0</v>
      </c>
      <c r="U41" s="31">
        <v>0</v>
      </c>
      <c r="V41" s="31">
        <v>0</v>
      </c>
      <c r="W41" s="31">
        <v>0</v>
      </c>
      <c r="X41" s="31">
        <v>0</v>
      </c>
      <c r="Y41" s="31">
        <v>0</v>
      </c>
      <c r="Z41" s="31">
        <v>0</v>
      </c>
      <c r="AA41" s="31">
        <v>0</v>
      </c>
      <c r="AB41" s="32">
        <v>0</v>
      </c>
    </row>
    <row r="42" spans="1:28" ht="15.75" x14ac:dyDescent="0.25">
      <c r="A42" s="24"/>
      <c r="B42" s="33">
        <v>46057</v>
      </c>
      <c r="C42" s="69">
        <f t="shared" si="1"/>
        <v>-611.28333334000001</v>
      </c>
      <c r="D42" s="70"/>
      <c r="E42" s="30">
        <v>0</v>
      </c>
      <c r="F42" s="31">
        <v>-11.66666667</v>
      </c>
      <c r="G42" s="31">
        <v>-26</v>
      </c>
      <c r="H42" s="31">
        <v>-26</v>
      </c>
      <c r="I42" s="31">
        <v>-26</v>
      </c>
      <c r="J42" s="31">
        <v>-26</v>
      </c>
      <c r="K42" s="31">
        <v>-36</v>
      </c>
      <c r="L42" s="31">
        <v>-8.4</v>
      </c>
      <c r="M42" s="31">
        <v>-24</v>
      </c>
      <c r="N42" s="31">
        <v>-24</v>
      </c>
      <c r="O42" s="31">
        <v>-46</v>
      </c>
      <c r="P42" s="31">
        <v>-46</v>
      </c>
      <c r="Q42" s="31">
        <v>-25.3</v>
      </c>
      <c r="R42" s="31">
        <v>-60</v>
      </c>
      <c r="S42" s="31">
        <v>-44.666666669999998</v>
      </c>
      <c r="T42" s="31">
        <v>0</v>
      </c>
      <c r="U42" s="31">
        <v>0</v>
      </c>
      <c r="V42" s="31">
        <v>0</v>
      </c>
      <c r="W42" s="31">
        <v>-15.5</v>
      </c>
      <c r="X42" s="31">
        <v>-15</v>
      </c>
      <c r="Y42" s="31">
        <v>-25</v>
      </c>
      <c r="Z42" s="31">
        <v>-40.75</v>
      </c>
      <c r="AA42" s="31">
        <v>-55</v>
      </c>
      <c r="AB42" s="32">
        <v>-30</v>
      </c>
    </row>
    <row r="43" spans="1:28" ht="15.75" x14ac:dyDescent="0.25">
      <c r="A43" s="24"/>
      <c r="B43" s="33">
        <v>46058</v>
      </c>
      <c r="C43" s="69">
        <f t="shared" si="1"/>
        <v>-988.53333333</v>
      </c>
      <c r="D43" s="70"/>
      <c r="E43" s="30">
        <v>-51.133333329999999</v>
      </c>
      <c r="F43" s="31">
        <v>-26</v>
      </c>
      <c r="G43" s="31">
        <v>-26</v>
      </c>
      <c r="H43" s="31">
        <v>-26</v>
      </c>
      <c r="I43" s="31">
        <v>-26</v>
      </c>
      <c r="J43" s="31">
        <v>-10.4</v>
      </c>
      <c r="K43" s="31">
        <v>0</v>
      </c>
      <c r="L43" s="31">
        <v>-22</v>
      </c>
      <c r="M43" s="31">
        <v>-44</v>
      </c>
      <c r="N43" s="31">
        <v>-48</v>
      </c>
      <c r="O43" s="31">
        <v>-59</v>
      </c>
      <c r="P43" s="31">
        <v>-79</v>
      </c>
      <c r="Q43" s="31">
        <v>-79</v>
      </c>
      <c r="R43" s="31">
        <v>-97</v>
      </c>
      <c r="S43" s="31">
        <v>-99</v>
      </c>
      <c r="T43" s="31">
        <v>-36</v>
      </c>
      <c r="U43" s="31">
        <v>-56</v>
      </c>
      <c r="V43" s="31">
        <v>-46</v>
      </c>
      <c r="W43" s="31">
        <v>-36</v>
      </c>
      <c r="X43" s="31">
        <v>-32</v>
      </c>
      <c r="Y43" s="31">
        <v>-20</v>
      </c>
      <c r="Z43" s="31">
        <v>-35</v>
      </c>
      <c r="AA43" s="31">
        <v>-35</v>
      </c>
      <c r="AB43" s="32">
        <v>0</v>
      </c>
    </row>
    <row r="44" spans="1:28" ht="15.75" x14ac:dyDescent="0.25">
      <c r="A44" s="24"/>
      <c r="B44" s="33">
        <v>46059</v>
      </c>
      <c r="C44" s="69">
        <f t="shared" si="1"/>
        <v>-378.23333333999994</v>
      </c>
      <c r="D44" s="70"/>
      <c r="E44" s="30">
        <v>-12.66666667</v>
      </c>
      <c r="F44" s="31">
        <v>-25</v>
      </c>
      <c r="G44" s="31">
        <v>-25</v>
      </c>
      <c r="H44" s="31">
        <v>-25</v>
      </c>
      <c r="I44" s="31">
        <v>-25</v>
      </c>
      <c r="J44" s="31">
        <v>-25</v>
      </c>
      <c r="K44" s="31">
        <v>-32.666666669999998</v>
      </c>
      <c r="L44" s="31">
        <v>0</v>
      </c>
      <c r="M44" s="31">
        <v>-30.266666669999999</v>
      </c>
      <c r="N44" s="31">
        <v>-23</v>
      </c>
      <c r="O44" s="31">
        <v>0</v>
      </c>
      <c r="P44" s="31">
        <v>0</v>
      </c>
      <c r="Q44" s="31">
        <v>0</v>
      </c>
      <c r="R44" s="31">
        <v>0</v>
      </c>
      <c r="S44" s="31">
        <v>0</v>
      </c>
      <c r="T44" s="31">
        <v>-41.133333329999999</v>
      </c>
      <c r="U44" s="31">
        <v>-40.833333330000002</v>
      </c>
      <c r="V44" s="31">
        <v>0</v>
      </c>
      <c r="W44" s="31">
        <v>0</v>
      </c>
      <c r="X44" s="31">
        <v>0</v>
      </c>
      <c r="Y44" s="31">
        <v>0</v>
      </c>
      <c r="Z44" s="31">
        <v>0</v>
      </c>
      <c r="AA44" s="31">
        <v>-32.666666669999998</v>
      </c>
      <c r="AB44" s="32">
        <v>-40</v>
      </c>
    </row>
    <row r="45" spans="1:28" ht="15.75" x14ac:dyDescent="0.25">
      <c r="A45" s="24"/>
      <c r="B45" s="33">
        <v>46060</v>
      </c>
      <c r="C45" s="69">
        <f t="shared" si="1"/>
        <v>-1348.05</v>
      </c>
      <c r="D45" s="70"/>
      <c r="E45" s="30">
        <v>-18.333333329999999</v>
      </c>
      <c r="F45" s="31">
        <v>-29.116666670000001</v>
      </c>
      <c r="G45" s="31">
        <v>-36</v>
      </c>
      <c r="H45" s="31">
        <v>-36</v>
      </c>
      <c r="I45" s="31">
        <v>-36</v>
      </c>
      <c r="J45" s="31">
        <v>-36</v>
      </c>
      <c r="K45" s="31">
        <v>-57</v>
      </c>
      <c r="L45" s="31">
        <v>-43.8</v>
      </c>
      <c r="M45" s="31">
        <v>-57.033333329999998</v>
      </c>
      <c r="N45" s="31">
        <v>-60.6</v>
      </c>
      <c r="O45" s="31">
        <v>-68.766666670000006</v>
      </c>
      <c r="P45" s="31">
        <v>-18</v>
      </c>
      <c r="Q45" s="31">
        <v>-37.333333330000002</v>
      </c>
      <c r="R45" s="31">
        <v>-85</v>
      </c>
      <c r="S45" s="31">
        <v>-99.666666669999998</v>
      </c>
      <c r="T45" s="31">
        <v>-75</v>
      </c>
      <c r="U45" s="31">
        <v>-102.33333333</v>
      </c>
      <c r="V45" s="31">
        <v>-85</v>
      </c>
      <c r="W45" s="31">
        <v>-55</v>
      </c>
      <c r="X45" s="31">
        <v>-40.066666669999996</v>
      </c>
      <c r="Y45" s="31">
        <v>-73</v>
      </c>
      <c r="Z45" s="31">
        <v>-55</v>
      </c>
      <c r="AA45" s="31">
        <v>-73</v>
      </c>
      <c r="AB45" s="32">
        <v>-71</v>
      </c>
    </row>
    <row r="46" spans="1:28" ht="15.75" x14ac:dyDescent="0.25">
      <c r="A46" s="24"/>
      <c r="B46" s="33">
        <v>46061</v>
      </c>
      <c r="C46" s="69">
        <f t="shared" si="1"/>
        <v>-1297.38333332</v>
      </c>
      <c r="D46" s="70"/>
      <c r="E46" s="30">
        <v>-82.5</v>
      </c>
      <c r="F46" s="31">
        <v>-63</v>
      </c>
      <c r="G46" s="31">
        <v>-41</v>
      </c>
      <c r="H46" s="31">
        <v>-41</v>
      </c>
      <c r="I46" s="31">
        <v>-41</v>
      </c>
      <c r="J46" s="31">
        <v>-41</v>
      </c>
      <c r="K46" s="31">
        <v>-62</v>
      </c>
      <c r="L46" s="31">
        <v>-61</v>
      </c>
      <c r="M46" s="31">
        <v>-82</v>
      </c>
      <c r="N46" s="31">
        <v>-65.400000000000006</v>
      </c>
      <c r="O46" s="31">
        <v>-88.5</v>
      </c>
      <c r="P46" s="31">
        <v>-110</v>
      </c>
      <c r="Q46" s="31">
        <v>-103</v>
      </c>
      <c r="R46" s="31">
        <v>-30.983333330000001</v>
      </c>
      <c r="S46" s="31">
        <v>-35.333333330000002</v>
      </c>
      <c r="T46" s="31">
        <v>-52.333333330000002</v>
      </c>
      <c r="U46" s="31">
        <v>-17.333333329999999</v>
      </c>
      <c r="V46" s="31">
        <v>-40</v>
      </c>
      <c r="W46" s="31">
        <v>-40</v>
      </c>
      <c r="X46" s="31">
        <v>-40</v>
      </c>
      <c r="Y46" s="31">
        <v>-40</v>
      </c>
      <c r="Z46" s="31">
        <v>-40</v>
      </c>
      <c r="AA46" s="31">
        <v>-40</v>
      </c>
      <c r="AB46" s="32">
        <v>-40</v>
      </c>
    </row>
    <row r="47" spans="1:28" ht="15.75" x14ac:dyDescent="0.25">
      <c r="A47" s="24"/>
      <c r="B47" s="33">
        <v>46062</v>
      </c>
      <c r="C47" s="69">
        <f t="shared" si="1"/>
        <v>-1468.2999999900001</v>
      </c>
      <c r="D47" s="70"/>
      <c r="E47" s="30">
        <v>-46.333333330000002</v>
      </c>
      <c r="F47" s="31">
        <v>-41</v>
      </c>
      <c r="G47" s="31">
        <v>-28</v>
      </c>
      <c r="H47" s="31">
        <v>-26</v>
      </c>
      <c r="I47" s="31">
        <v>-36</v>
      </c>
      <c r="J47" s="31">
        <v>-40</v>
      </c>
      <c r="K47" s="31">
        <v>-34.933333330000004</v>
      </c>
      <c r="L47" s="31">
        <v>-31.333333329999999</v>
      </c>
      <c r="M47" s="31">
        <v>-35.033333329999998</v>
      </c>
      <c r="N47" s="31">
        <v>-60</v>
      </c>
      <c r="O47" s="31">
        <v>-40</v>
      </c>
      <c r="P47" s="31">
        <v>-40</v>
      </c>
      <c r="Q47" s="31">
        <v>-102</v>
      </c>
      <c r="R47" s="31">
        <v>-110</v>
      </c>
      <c r="S47" s="31">
        <v>-128</v>
      </c>
      <c r="T47" s="31">
        <v>-90</v>
      </c>
      <c r="U47" s="31">
        <v>-76</v>
      </c>
      <c r="V47" s="31">
        <v>-60</v>
      </c>
      <c r="W47" s="31">
        <v>-60</v>
      </c>
      <c r="X47" s="31">
        <v>-82</v>
      </c>
      <c r="Y47" s="31">
        <v>-102</v>
      </c>
      <c r="Z47" s="31">
        <v>-90</v>
      </c>
      <c r="AA47" s="31">
        <v>-66.666666669999998</v>
      </c>
      <c r="AB47" s="32">
        <v>-43</v>
      </c>
    </row>
    <row r="48" spans="1:28" ht="15.75" x14ac:dyDescent="0.25">
      <c r="A48" s="24"/>
      <c r="B48" s="33">
        <v>46063</v>
      </c>
      <c r="C48" s="69">
        <f t="shared" si="1"/>
        <v>-823.33333333999985</v>
      </c>
      <c r="D48" s="70"/>
      <c r="E48" s="30">
        <v>-60</v>
      </c>
      <c r="F48" s="31">
        <v>-43.666666669999998</v>
      </c>
      <c r="G48" s="31">
        <v>-41</v>
      </c>
      <c r="H48" s="31">
        <v>-41</v>
      </c>
      <c r="I48" s="31">
        <v>-41</v>
      </c>
      <c r="J48" s="31">
        <v>-48.666666669999998</v>
      </c>
      <c r="K48" s="31">
        <v>-30</v>
      </c>
      <c r="L48" s="31">
        <v>-22</v>
      </c>
      <c r="M48" s="31">
        <v>-34</v>
      </c>
      <c r="N48" s="31">
        <v>-34</v>
      </c>
      <c r="O48" s="31">
        <v>-8.5</v>
      </c>
      <c r="P48" s="31">
        <v>-40</v>
      </c>
      <c r="Q48" s="31">
        <v>-55.033333329999998</v>
      </c>
      <c r="R48" s="31">
        <v>-28.06666667</v>
      </c>
      <c r="S48" s="31">
        <v>0</v>
      </c>
      <c r="T48" s="31">
        <v>-27</v>
      </c>
      <c r="U48" s="31">
        <v>-27.766666669999999</v>
      </c>
      <c r="V48" s="31">
        <v>0</v>
      </c>
      <c r="W48" s="31">
        <v>-2.4</v>
      </c>
      <c r="X48" s="31">
        <v>-30.833333329999999</v>
      </c>
      <c r="Y48" s="31">
        <v>-30</v>
      </c>
      <c r="Z48" s="31">
        <v>-40</v>
      </c>
      <c r="AA48" s="31">
        <v>-50.4</v>
      </c>
      <c r="AB48" s="32">
        <v>-88</v>
      </c>
    </row>
    <row r="49" spans="1:28" ht="15.75" x14ac:dyDescent="0.25">
      <c r="A49" s="24"/>
      <c r="B49" s="33">
        <v>46064</v>
      </c>
      <c r="C49" s="69">
        <f t="shared" si="1"/>
        <v>-642.66666665999992</v>
      </c>
      <c r="D49" s="70"/>
      <c r="E49" s="30">
        <v>-29.2</v>
      </c>
      <c r="F49" s="31">
        <v>-5</v>
      </c>
      <c r="G49" s="31">
        <v>-31</v>
      </c>
      <c r="H49" s="31">
        <v>-26</v>
      </c>
      <c r="I49" s="31">
        <v>-26</v>
      </c>
      <c r="J49" s="31">
        <v>-26</v>
      </c>
      <c r="K49" s="31">
        <v>-26</v>
      </c>
      <c r="L49" s="31">
        <v>-33.466666670000002</v>
      </c>
      <c r="M49" s="31">
        <v>-22</v>
      </c>
      <c r="N49" s="31">
        <v>-50</v>
      </c>
      <c r="O49" s="31">
        <v>-50</v>
      </c>
      <c r="P49" s="31">
        <v>-20</v>
      </c>
      <c r="Q49" s="31">
        <v>-45</v>
      </c>
      <c r="R49" s="31">
        <v>-77</v>
      </c>
      <c r="S49" s="31">
        <v>-40</v>
      </c>
      <c r="T49" s="31">
        <v>-35.333333330000002</v>
      </c>
      <c r="U49" s="31">
        <v>0</v>
      </c>
      <c r="V49" s="31">
        <v>0</v>
      </c>
      <c r="W49" s="31">
        <v>0</v>
      </c>
      <c r="X49" s="31">
        <v>0</v>
      </c>
      <c r="Y49" s="31">
        <v>-29.333333329999999</v>
      </c>
      <c r="Z49" s="31">
        <v>-40</v>
      </c>
      <c r="AA49" s="31">
        <v>-31.333333329999999</v>
      </c>
      <c r="AB49" s="32">
        <v>0</v>
      </c>
    </row>
    <row r="50" spans="1:28" ht="15.75" x14ac:dyDescent="0.25">
      <c r="A50" s="24"/>
      <c r="B50" s="33">
        <v>46065</v>
      </c>
      <c r="C50" s="69">
        <f t="shared" si="1"/>
        <v>-404.45</v>
      </c>
      <c r="D50" s="70"/>
      <c r="E50" s="30">
        <v>0</v>
      </c>
      <c r="F50" s="31">
        <v>0</v>
      </c>
      <c r="G50" s="31">
        <v>0</v>
      </c>
      <c r="H50" s="31">
        <v>0</v>
      </c>
      <c r="I50" s="31">
        <v>0</v>
      </c>
      <c r="J50" s="31">
        <v>-13</v>
      </c>
      <c r="K50" s="31">
        <v>-34.25</v>
      </c>
      <c r="L50" s="31">
        <v>0</v>
      </c>
      <c r="M50" s="31">
        <v>0</v>
      </c>
      <c r="N50" s="31">
        <v>0</v>
      </c>
      <c r="O50" s="31">
        <v>-36.033333329999998</v>
      </c>
      <c r="P50" s="31">
        <v>-47</v>
      </c>
      <c r="Q50" s="31">
        <v>-47</v>
      </c>
      <c r="R50" s="31">
        <v>-38.933333330000004</v>
      </c>
      <c r="S50" s="31">
        <v>-50.4</v>
      </c>
      <c r="T50" s="31">
        <v>-57.966666670000002</v>
      </c>
      <c r="U50" s="31">
        <v>-20</v>
      </c>
      <c r="V50" s="31">
        <v>0</v>
      </c>
      <c r="W50" s="31">
        <v>0</v>
      </c>
      <c r="X50" s="31">
        <v>0</v>
      </c>
      <c r="Y50" s="31">
        <v>-8.6666666699999997</v>
      </c>
      <c r="Z50" s="31">
        <v>-51.2</v>
      </c>
      <c r="AA50" s="31">
        <v>0</v>
      </c>
      <c r="AB50" s="32">
        <v>0</v>
      </c>
    </row>
    <row r="51" spans="1:28" ht="15.75" x14ac:dyDescent="0.25">
      <c r="A51" s="24"/>
      <c r="B51" s="33">
        <v>46066</v>
      </c>
      <c r="C51" s="69">
        <f t="shared" si="1"/>
        <v>-1030.4666666600001</v>
      </c>
      <c r="D51" s="70"/>
      <c r="E51" s="30">
        <v>-14.03333333</v>
      </c>
      <c r="F51" s="31">
        <v>-26</v>
      </c>
      <c r="G51" s="31">
        <v>-26</v>
      </c>
      <c r="H51" s="31">
        <v>-26</v>
      </c>
      <c r="I51" s="31">
        <v>-26</v>
      </c>
      <c r="J51" s="31">
        <v>-41</v>
      </c>
      <c r="K51" s="31">
        <v>0</v>
      </c>
      <c r="L51" s="31">
        <v>-23.4</v>
      </c>
      <c r="M51" s="31">
        <v>-57</v>
      </c>
      <c r="N51" s="31">
        <v>-57</v>
      </c>
      <c r="O51" s="31">
        <v>-55</v>
      </c>
      <c r="P51" s="31">
        <v>-55</v>
      </c>
      <c r="Q51" s="31">
        <v>-45</v>
      </c>
      <c r="R51" s="31">
        <v>-60</v>
      </c>
      <c r="S51" s="31">
        <v>-54.333333330000002</v>
      </c>
      <c r="T51" s="31">
        <v>-54.666666669999998</v>
      </c>
      <c r="U51" s="31">
        <v>-54</v>
      </c>
      <c r="V51" s="31">
        <v>-51</v>
      </c>
      <c r="W51" s="31">
        <v>-47.633333329999999</v>
      </c>
      <c r="X51" s="31">
        <v>-59</v>
      </c>
      <c r="Y51" s="31">
        <v>-60</v>
      </c>
      <c r="Z51" s="31">
        <v>-40</v>
      </c>
      <c r="AA51" s="31">
        <v>-40</v>
      </c>
      <c r="AB51" s="32">
        <v>-58.4</v>
      </c>
    </row>
    <row r="52" spans="1:28" ht="15.75" x14ac:dyDescent="0.25">
      <c r="A52" s="24"/>
      <c r="B52" s="33">
        <v>46067</v>
      </c>
      <c r="C52" s="69">
        <f t="shared" si="1"/>
        <v>-276</v>
      </c>
      <c r="D52" s="70"/>
      <c r="E52" s="30">
        <v>-41</v>
      </c>
      <c r="F52" s="31">
        <v>-41</v>
      </c>
      <c r="G52" s="31">
        <v>-26</v>
      </c>
      <c r="H52" s="31">
        <v>-26</v>
      </c>
      <c r="I52" s="31">
        <v>-26</v>
      </c>
      <c r="J52" s="31">
        <v>-36</v>
      </c>
      <c r="K52" s="31">
        <v>-16.666666670000001</v>
      </c>
      <c r="L52" s="31">
        <v>0</v>
      </c>
      <c r="M52" s="31">
        <v>0</v>
      </c>
      <c r="N52" s="31">
        <v>0</v>
      </c>
      <c r="O52" s="31">
        <v>0</v>
      </c>
      <c r="P52" s="31">
        <v>0</v>
      </c>
      <c r="Q52" s="31">
        <v>0</v>
      </c>
      <c r="R52" s="31">
        <v>0</v>
      </c>
      <c r="S52" s="31">
        <v>0</v>
      </c>
      <c r="T52" s="31">
        <v>0</v>
      </c>
      <c r="U52" s="31">
        <v>0</v>
      </c>
      <c r="V52" s="31">
        <v>0</v>
      </c>
      <c r="W52" s="31">
        <v>0</v>
      </c>
      <c r="X52" s="31">
        <v>0</v>
      </c>
      <c r="Y52" s="31">
        <v>0</v>
      </c>
      <c r="Z52" s="31">
        <v>0</v>
      </c>
      <c r="AA52" s="31">
        <v>-23.333333329999999</v>
      </c>
      <c r="AB52" s="32">
        <v>-40</v>
      </c>
    </row>
    <row r="53" spans="1:28" ht="15.75" x14ac:dyDescent="0.25">
      <c r="A53" s="24"/>
      <c r="B53" s="33">
        <v>46068</v>
      </c>
      <c r="C53" s="69">
        <f t="shared" si="1"/>
        <v>-419.00000000000006</v>
      </c>
      <c r="D53" s="70"/>
      <c r="E53" s="30">
        <v>-35.733333330000001</v>
      </c>
      <c r="F53" s="31">
        <v>-0.76666666999999999</v>
      </c>
      <c r="G53" s="31">
        <v>-1</v>
      </c>
      <c r="H53" s="31">
        <v>-1</v>
      </c>
      <c r="I53" s="31">
        <v>-1</v>
      </c>
      <c r="J53" s="31">
        <v>-1</v>
      </c>
      <c r="K53" s="31">
        <v>-1</v>
      </c>
      <c r="L53" s="31">
        <v>-22</v>
      </c>
      <c r="M53" s="31">
        <v>-44</v>
      </c>
      <c r="N53" s="31">
        <v>-44</v>
      </c>
      <c r="O53" s="31">
        <v>-44</v>
      </c>
      <c r="P53" s="31">
        <v>-44</v>
      </c>
      <c r="Q53" s="31">
        <v>-14.66666667</v>
      </c>
      <c r="R53" s="31">
        <v>-44</v>
      </c>
      <c r="S53" s="31">
        <v>-44</v>
      </c>
      <c r="T53" s="31">
        <v>-49</v>
      </c>
      <c r="U53" s="31">
        <v>-27.833333329999999</v>
      </c>
      <c r="V53" s="31">
        <v>0</v>
      </c>
      <c r="W53" s="31">
        <v>0</v>
      </c>
      <c r="X53" s="31">
        <v>0</v>
      </c>
      <c r="Y53" s="31">
        <v>0</v>
      </c>
      <c r="Z53" s="31">
        <v>0</v>
      </c>
      <c r="AA53" s="31">
        <v>0</v>
      </c>
      <c r="AB53" s="32">
        <v>0</v>
      </c>
    </row>
    <row r="54" spans="1:28" ht="15.75" x14ac:dyDescent="0.25">
      <c r="A54" s="24"/>
      <c r="B54" s="33">
        <v>46069</v>
      </c>
      <c r="C54" s="69">
        <f t="shared" si="1"/>
        <v>-346.53333332999995</v>
      </c>
      <c r="D54" s="70"/>
      <c r="E54" s="30">
        <v>-13.43333333</v>
      </c>
      <c r="F54" s="31">
        <v>-5</v>
      </c>
      <c r="G54" s="31">
        <v>-5</v>
      </c>
      <c r="H54" s="31">
        <v>-1</v>
      </c>
      <c r="I54" s="31">
        <v>-1</v>
      </c>
      <c r="J54" s="31">
        <v>-8</v>
      </c>
      <c r="K54" s="31">
        <v>-1</v>
      </c>
      <c r="L54" s="31">
        <v>-1</v>
      </c>
      <c r="M54" s="31">
        <v>-31</v>
      </c>
      <c r="N54" s="31">
        <v>-21</v>
      </c>
      <c r="O54" s="31">
        <v>-6</v>
      </c>
      <c r="P54" s="31">
        <v>-1</v>
      </c>
      <c r="Q54" s="31">
        <v>-1</v>
      </c>
      <c r="R54" s="31">
        <v>-0.75</v>
      </c>
      <c r="S54" s="31">
        <v>-29.15</v>
      </c>
      <c r="T54" s="31">
        <v>-68</v>
      </c>
      <c r="U54" s="31">
        <v>-72</v>
      </c>
      <c r="V54" s="31">
        <v>-46.166666669999998</v>
      </c>
      <c r="W54" s="31">
        <v>-7.7</v>
      </c>
      <c r="X54" s="31">
        <v>0</v>
      </c>
      <c r="Y54" s="31">
        <v>0</v>
      </c>
      <c r="Z54" s="31">
        <v>0</v>
      </c>
      <c r="AA54" s="31">
        <v>-27.333333329999999</v>
      </c>
      <c r="AB54" s="32">
        <v>0</v>
      </c>
    </row>
    <row r="55" spans="1:28" ht="15.75" x14ac:dyDescent="0.25">
      <c r="A55" s="24"/>
      <c r="B55" s="33">
        <v>46070</v>
      </c>
      <c r="C55" s="69">
        <f t="shared" si="1"/>
        <v>-346.38333332999997</v>
      </c>
      <c r="D55" s="70"/>
      <c r="E55" s="30">
        <v>0</v>
      </c>
      <c r="F55" s="31">
        <v>0</v>
      </c>
      <c r="G55" s="31">
        <v>-13.75</v>
      </c>
      <c r="H55" s="31">
        <v>-25</v>
      </c>
      <c r="I55" s="31">
        <v>-25</v>
      </c>
      <c r="J55" s="31">
        <v>-25</v>
      </c>
      <c r="K55" s="31">
        <v>-40</v>
      </c>
      <c r="L55" s="31">
        <v>-40</v>
      </c>
      <c r="M55" s="31">
        <v>-34</v>
      </c>
      <c r="N55" s="31">
        <v>0</v>
      </c>
      <c r="O55" s="31">
        <v>0</v>
      </c>
      <c r="P55" s="31">
        <v>0</v>
      </c>
      <c r="Q55" s="31">
        <v>-39</v>
      </c>
      <c r="R55" s="31">
        <v>-34.933333330000004</v>
      </c>
      <c r="S55" s="31">
        <v>0</v>
      </c>
      <c r="T55" s="31">
        <v>0</v>
      </c>
      <c r="U55" s="31">
        <v>-51</v>
      </c>
      <c r="V55" s="31">
        <v>-18.7</v>
      </c>
      <c r="W55" s="31">
        <v>0</v>
      </c>
      <c r="X55" s="31">
        <v>0</v>
      </c>
      <c r="Y55" s="31">
        <v>0</v>
      </c>
      <c r="Z55" s="31">
        <v>0</v>
      </c>
      <c r="AA55" s="31">
        <v>0</v>
      </c>
      <c r="AB55" s="32">
        <v>0</v>
      </c>
    </row>
    <row r="56" spans="1:28" ht="15.75" x14ac:dyDescent="0.25">
      <c r="A56" s="24"/>
      <c r="B56" s="33">
        <v>46071</v>
      </c>
      <c r="C56" s="69">
        <f t="shared" si="1"/>
        <v>-255.41666666999998</v>
      </c>
      <c r="D56" s="70"/>
      <c r="E56" s="30">
        <v>0</v>
      </c>
      <c r="F56" s="31">
        <v>0</v>
      </c>
      <c r="G56" s="31">
        <v>0</v>
      </c>
      <c r="H56" s="31">
        <v>0</v>
      </c>
      <c r="I56" s="31">
        <v>0</v>
      </c>
      <c r="J56" s="31">
        <v>0</v>
      </c>
      <c r="K56" s="31">
        <v>0</v>
      </c>
      <c r="L56" s="31">
        <v>0</v>
      </c>
      <c r="M56" s="31">
        <v>0</v>
      </c>
      <c r="N56" s="31">
        <v>0</v>
      </c>
      <c r="O56" s="31">
        <v>-1.9166666699999999</v>
      </c>
      <c r="P56" s="31">
        <v>-49</v>
      </c>
      <c r="Q56" s="31">
        <v>-49</v>
      </c>
      <c r="R56" s="31">
        <v>-6</v>
      </c>
      <c r="S56" s="31">
        <v>-1</v>
      </c>
      <c r="T56" s="31">
        <v>-49</v>
      </c>
      <c r="U56" s="31">
        <v>-79.5</v>
      </c>
      <c r="V56" s="31">
        <v>-20</v>
      </c>
      <c r="W56" s="31">
        <v>0</v>
      </c>
      <c r="X56" s="31">
        <v>0</v>
      </c>
      <c r="Y56" s="31">
        <v>0</v>
      </c>
      <c r="Z56" s="31">
        <v>0</v>
      </c>
      <c r="AA56" s="31">
        <v>0</v>
      </c>
      <c r="AB56" s="32">
        <v>0</v>
      </c>
    </row>
    <row r="57" spans="1:28" ht="15.75" x14ac:dyDescent="0.25">
      <c r="A57" s="24"/>
      <c r="B57" s="33">
        <v>46072</v>
      </c>
      <c r="C57" s="69">
        <f t="shared" si="1"/>
        <v>-18.266666669999999</v>
      </c>
      <c r="D57" s="70"/>
      <c r="E57" s="30">
        <v>0</v>
      </c>
      <c r="F57" s="31">
        <v>0</v>
      </c>
      <c r="G57" s="31">
        <v>0</v>
      </c>
      <c r="H57" s="31">
        <v>0</v>
      </c>
      <c r="I57" s="31">
        <v>0</v>
      </c>
      <c r="J57" s="31">
        <v>0</v>
      </c>
      <c r="K57" s="31">
        <v>0</v>
      </c>
      <c r="L57" s="31">
        <v>-0.3</v>
      </c>
      <c r="M57" s="31">
        <v>-1</v>
      </c>
      <c r="N57" s="31">
        <v>-1</v>
      </c>
      <c r="O57" s="31">
        <v>-0.41666667000000002</v>
      </c>
      <c r="P57" s="31">
        <v>-1</v>
      </c>
      <c r="Q57" s="31">
        <v>-1</v>
      </c>
      <c r="R57" s="31">
        <v>-1</v>
      </c>
      <c r="S57" s="31">
        <v>-12.55</v>
      </c>
      <c r="T57" s="31">
        <v>0</v>
      </c>
      <c r="U57" s="31">
        <v>0</v>
      </c>
      <c r="V57" s="31">
        <v>0</v>
      </c>
      <c r="W57" s="31">
        <v>0</v>
      </c>
      <c r="X57" s="31">
        <v>0</v>
      </c>
      <c r="Y57" s="31">
        <v>0</v>
      </c>
      <c r="Z57" s="31">
        <v>0</v>
      </c>
      <c r="AA57" s="31">
        <v>0</v>
      </c>
      <c r="AB57" s="32">
        <v>0</v>
      </c>
    </row>
    <row r="58" spans="1:28" ht="15.75" x14ac:dyDescent="0.25">
      <c r="A58" s="24"/>
      <c r="B58" s="33">
        <v>46073</v>
      </c>
      <c r="C58" s="69">
        <f t="shared" si="1"/>
        <v>-380.96666665999999</v>
      </c>
      <c r="D58" s="70"/>
      <c r="E58" s="30">
        <v>0</v>
      </c>
      <c r="F58" s="31">
        <v>0</v>
      </c>
      <c r="G58" s="31">
        <v>-2.1666666700000001</v>
      </c>
      <c r="H58" s="31">
        <v>-19</v>
      </c>
      <c r="I58" s="31">
        <v>-19</v>
      </c>
      <c r="J58" s="31">
        <v>0</v>
      </c>
      <c r="K58" s="31">
        <v>0</v>
      </c>
      <c r="L58" s="31">
        <v>-25.43333333</v>
      </c>
      <c r="M58" s="31">
        <v>-8.43333333</v>
      </c>
      <c r="N58" s="31">
        <v>0</v>
      </c>
      <c r="O58" s="31">
        <v>0</v>
      </c>
      <c r="P58" s="31">
        <v>0</v>
      </c>
      <c r="Q58" s="31">
        <v>0</v>
      </c>
      <c r="R58" s="31">
        <v>-51.933333330000004</v>
      </c>
      <c r="S58" s="31">
        <v>-76</v>
      </c>
      <c r="T58" s="31">
        <v>-86</v>
      </c>
      <c r="U58" s="31">
        <v>-54.333333330000002</v>
      </c>
      <c r="V58" s="31">
        <v>0</v>
      </c>
      <c r="W58" s="31">
        <v>0</v>
      </c>
      <c r="X58" s="31">
        <v>0</v>
      </c>
      <c r="Y58" s="31">
        <v>0</v>
      </c>
      <c r="Z58" s="31">
        <v>-12.66666667</v>
      </c>
      <c r="AA58" s="31">
        <v>-26</v>
      </c>
      <c r="AB58" s="32">
        <v>0</v>
      </c>
    </row>
    <row r="59" spans="1:28" ht="15.75" x14ac:dyDescent="0.25">
      <c r="A59" s="24"/>
      <c r="B59" s="33">
        <v>46074</v>
      </c>
      <c r="C59" s="69">
        <f t="shared" si="1"/>
        <v>-497.43333332999998</v>
      </c>
      <c r="D59" s="70"/>
      <c r="E59" s="30">
        <v>-20.083333329999999</v>
      </c>
      <c r="F59" s="31">
        <v>-29.4</v>
      </c>
      <c r="G59" s="31">
        <v>-25.3</v>
      </c>
      <c r="H59" s="31">
        <v>-46</v>
      </c>
      <c r="I59" s="31">
        <v>-42</v>
      </c>
      <c r="J59" s="31">
        <v>-24</v>
      </c>
      <c r="K59" s="31">
        <v>-24</v>
      </c>
      <c r="L59" s="31">
        <v>-42</v>
      </c>
      <c r="M59" s="31">
        <v>-22</v>
      </c>
      <c r="N59" s="31">
        <v>-22</v>
      </c>
      <c r="O59" s="31">
        <v>-22</v>
      </c>
      <c r="P59" s="31">
        <v>-19.06666667</v>
      </c>
      <c r="Q59" s="31">
        <v>-10.266666669999999</v>
      </c>
      <c r="R59" s="31">
        <v>-42</v>
      </c>
      <c r="S59" s="31">
        <v>-29.25</v>
      </c>
      <c r="T59" s="31">
        <v>-18</v>
      </c>
      <c r="U59" s="31">
        <v>-46.133333329999999</v>
      </c>
      <c r="V59" s="31">
        <v>0</v>
      </c>
      <c r="W59" s="31">
        <v>-13.93333333</v>
      </c>
      <c r="X59" s="31">
        <v>0</v>
      </c>
      <c r="Y59" s="31">
        <v>0</v>
      </c>
      <c r="Z59" s="31">
        <v>0</v>
      </c>
      <c r="AA59" s="31">
        <v>0</v>
      </c>
      <c r="AB59" s="32">
        <v>0</v>
      </c>
    </row>
    <row r="60" spans="1:28" ht="15.75" x14ac:dyDescent="0.25">
      <c r="A60" s="24"/>
      <c r="B60" s="33">
        <v>46075</v>
      </c>
      <c r="C60" s="69">
        <f t="shared" si="1"/>
        <v>-140.08333334</v>
      </c>
      <c r="D60" s="70"/>
      <c r="E60" s="30">
        <v>0</v>
      </c>
      <c r="F60" s="31">
        <v>0</v>
      </c>
      <c r="G60" s="31">
        <v>0</v>
      </c>
      <c r="H60" s="31">
        <v>0</v>
      </c>
      <c r="I60" s="31">
        <v>0</v>
      </c>
      <c r="J60" s="31">
        <v>-1</v>
      </c>
      <c r="K60" s="31">
        <v>-1</v>
      </c>
      <c r="L60" s="31">
        <v>-1</v>
      </c>
      <c r="M60" s="31">
        <v>0</v>
      </c>
      <c r="N60" s="31">
        <v>0</v>
      </c>
      <c r="O60" s="31">
        <v>0</v>
      </c>
      <c r="P60" s="31">
        <v>0</v>
      </c>
      <c r="Q60" s="31">
        <v>0</v>
      </c>
      <c r="R60" s="31">
        <v>0</v>
      </c>
      <c r="S60" s="31">
        <v>-0.55000000000000004</v>
      </c>
      <c r="T60" s="31">
        <v>-1</v>
      </c>
      <c r="U60" s="31">
        <v>-71.366666670000001</v>
      </c>
      <c r="V60" s="31">
        <v>-5.25</v>
      </c>
      <c r="W60" s="31">
        <v>-35</v>
      </c>
      <c r="X60" s="31">
        <v>-23.916666670000001</v>
      </c>
      <c r="Y60" s="31">
        <v>0</v>
      </c>
      <c r="Z60" s="31">
        <v>0</v>
      </c>
      <c r="AA60" s="31">
        <v>0</v>
      </c>
      <c r="AB60" s="32">
        <v>0</v>
      </c>
    </row>
    <row r="61" spans="1:28" ht="15.75" x14ac:dyDescent="0.25">
      <c r="A61" s="24"/>
      <c r="B61" s="33">
        <v>46076</v>
      </c>
      <c r="C61" s="69">
        <f t="shared" si="1"/>
        <v>-168.83333334</v>
      </c>
      <c r="D61" s="70"/>
      <c r="E61" s="30">
        <v>0</v>
      </c>
      <c r="F61" s="31">
        <v>0</v>
      </c>
      <c r="G61" s="31">
        <v>0</v>
      </c>
      <c r="H61" s="31">
        <v>0</v>
      </c>
      <c r="I61" s="31">
        <v>0</v>
      </c>
      <c r="J61" s="31">
        <v>0</v>
      </c>
      <c r="K61" s="31">
        <v>0</v>
      </c>
      <c r="L61" s="31">
        <v>0</v>
      </c>
      <c r="M61" s="31">
        <v>-12.46666667</v>
      </c>
      <c r="N61" s="31">
        <v>-1</v>
      </c>
      <c r="O61" s="31">
        <v>-1</v>
      </c>
      <c r="P61" s="31">
        <v>-0.76666666999999999</v>
      </c>
      <c r="Q61" s="31">
        <v>0</v>
      </c>
      <c r="R61" s="31">
        <v>-0.6</v>
      </c>
      <c r="S61" s="31">
        <v>-18</v>
      </c>
      <c r="T61" s="31">
        <v>-31</v>
      </c>
      <c r="U61" s="31">
        <v>-42</v>
      </c>
      <c r="V61" s="31">
        <v>-20</v>
      </c>
      <c r="W61" s="31">
        <v>-34</v>
      </c>
      <c r="X61" s="31">
        <v>-8</v>
      </c>
      <c r="Y61" s="31">
        <v>0</v>
      </c>
      <c r="Z61" s="31">
        <v>0</v>
      </c>
      <c r="AA61" s="31">
        <v>0</v>
      </c>
      <c r="AB61" s="32">
        <v>0</v>
      </c>
    </row>
    <row r="62" spans="1:28" ht="15.75" x14ac:dyDescent="0.25">
      <c r="A62" s="24"/>
      <c r="B62" s="33">
        <v>46077</v>
      </c>
      <c r="C62" s="69">
        <f t="shared" si="1"/>
        <v>-29.783333329999998</v>
      </c>
      <c r="D62" s="70"/>
      <c r="E62" s="30">
        <v>-7.3666666699999999</v>
      </c>
      <c r="F62" s="31">
        <v>-1</v>
      </c>
      <c r="G62" s="31">
        <v>0</v>
      </c>
      <c r="H62" s="31">
        <v>0</v>
      </c>
      <c r="I62" s="31">
        <v>0</v>
      </c>
      <c r="J62" s="31">
        <v>0</v>
      </c>
      <c r="K62" s="31">
        <v>0</v>
      </c>
      <c r="L62" s="31">
        <v>0</v>
      </c>
      <c r="M62" s="31">
        <v>0</v>
      </c>
      <c r="N62" s="31">
        <v>0</v>
      </c>
      <c r="O62" s="31">
        <v>0</v>
      </c>
      <c r="P62" s="31">
        <v>0</v>
      </c>
      <c r="Q62" s="31">
        <v>-1</v>
      </c>
      <c r="R62" s="31">
        <v>0</v>
      </c>
      <c r="S62" s="31">
        <v>0</v>
      </c>
      <c r="T62" s="31">
        <v>0</v>
      </c>
      <c r="U62" s="31">
        <v>0</v>
      </c>
      <c r="V62" s="31">
        <v>0</v>
      </c>
      <c r="W62" s="31">
        <v>0</v>
      </c>
      <c r="X62" s="31">
        <v>0</v>
      </c>
      <c r="Y62" s="31">
        <v>0</v>
      </c>
      <c r="Z62" s="31">
        <v>-4.0833333300000003</v>
      </c>
      <c r="AA62" s="31">
        <v>-16.333333329999999</v>
      </c>
      <c r="AB62" s="32">
        <v>0</v>
      </c>
    </row>
    <row r="63" spans="1:28" ht="15.75" x14ac:dyDescent="0.25">
      <c r="A63" s="24"/>
      <c r="B63" s="33">
        <v>46078</v>
      </c>
      <c r="C63" s="69">
        <f t="shared" si="1"/>
        <v>-136.61666666999997</v>
      </c>
      <c r="D63" s="70"/>
      <c r="E63" s="30">
        <v>0</v>
      </c>
      <c r="F63" s="31">
        <v>0</v>
      </c>
      <c r="G63" s="31">
        <v>-6.6666666699999997</v>
      </c>
      <c r="H63" s="31">
        <v>-21</v>
      </c>
      <c r="I63" s="31">
        <v>-26</v>
      </c>
      <c r="J63" s="31">
        <v>-26</v>
      </c>
      <c r="K63" s="31">
        <v>-1</v>
      </c>
      <c r="L63" s="31">
        <v>-0.16666666999999999</v>
      </c>
      <c r="M63" s="31">
        <v>-0.48333333000000001</v>
      </c>
      <c r="N63" s="31">
        <v>-1</v>
      </c>
      <c r="O63" s="31">
        <v>-1</v>
      </c>
      <c r="P63" s="31">
        <v>-1</v>
      </c>
      <c r="Q63" s="31">
        <v>-1</v>
      </c>
      <c r="R63" s="31">
        <v>-1</v>
      </c>
      <c r="S63" s="31">
        <v>-1</v>
      </c>
      <c r="T63" s="31">
        <v>-1</v>
      </c>
      <c r="U63" s="31">
        <v>-48.3</v>
      </c>
      <c r="V63" s="31">
        <v>0</v>
      </c>
      <c r="W63" s="31">
        <v>0</v>
      </c>
      <c r="X63" s="31">
        <v>0</v>
      </c>
      <c r="Y63" s="31">
        <v>0</v>
      </c>
      <c r="Z63" s="31">
        <v>0</v>
      </c>
      <c r="AA63" s="31">
        <v>0</v>
      </c>
      <c r="AB63" s="32">
        <v>0</v>
      </c>
    </row>
    <row r="64" spans="1:28" ht="15.75" x14ac:dyDescent="0.25">
      <c r="A64" s="24"/>
      <c r="B64" s="33">
        <v>46079</v>
      </c>
      <c r="C64" s="69">
        <f t="shared" si="1"/>
        <v>-211.91666667000001</v>
      </c>
      <c r="D64" s="70"/>
      <c r="E64" s="30">
        <v>0</v>
      </c>
      <c r="F64" s="31">
        <v>0</v>
      </c>
      <c r="G64" s="31">
        <v>0</v>
      </c>
      <c r="H64" s="31">
        <v>0</v>
      </c>
      <c r="I64" s="31">
        <v>-9.8000000000000007</v>
      </c>
      <c r="J64" s="31">
        <v>-1</v>
      </c>
      <c r="K64" s="31">
        <v>-21</v>
      </c>
      <c r="L64" s="31">
        <v>-1</v>
      </c>
      <c r="M64" s="31">
        <v>-1</v>
      </c>
      <c r="N64" s="31">
        <v>-1</v>
      </c>
      <c r="O64" s="31">
        <v>-1</v>
      </c>
      <c r="P64" s="31">
        <v>-1</v>
      </c>
      <c r="Q64" s="31">
        <v>-1</v>
      </c>
      <c r="R64" s="31">
        <v>-1</v>
      </c>
      <c r="S64" s="31">
        <v>-1</v>
      </c>
      <c r="T64" s="31">
        <v>-1</v>
      </c>
      <c r="U64" s="31">
        <v>-48.583333330000002</v>
      </c>
      <c r="V64" s="31">
        <v>-10.66666667</v>
      </c>
      <c r="W64" s="31">
        <v>-47.2</v>
      </c>
      <c r="X64" s="31">
        <v>-40</v>
      </c>
      <c r="Y64" s="31">
        <v>-24.666666670000001</v>
      </c>
      <c r="Z64" s="31">
        <v>0</v>
      </c>
      <c r="AA64" s="31">
        <v>0</v>
      </c>
      <c r="AB64" s="32">
        <v>0</v>
      </c>
    </row>
    <row r="65" spans="1:28" ht="15.75" x14ac:dyDescent="0.25">
      <c r="A65" s="24"/>
      <c r="B65" s="33">
        <v>46080</v>
      </c>
      <c r="C65" s="69">
        <f t="shared" si="1"/>
        <v>-240.35</v>
      </c>
      <c r="D65" s="70"/>
      <c r="E65" s="30">
        <v>0</v>
      </c>
      <c r="F65" s="31">
        <v>0</v>
      </c>
      <c r="G65" s="31">
        <v>0</v>
      </c>
      <c r="H65" s="31">
        <v>0</v>
      </c>
      <c r="I65" s="31">
        <v>0</v>
      </c>
      <c r="J65" s="31">
        <v>0</v>
      </c>
      <c r="K65" s="31">
        <v>0</v>
      </c>
      <c r="L65" s="31">
        <v>-0.18333332999999999</v>
      </c>
      <c r="M65" s="31">
        <v>-1</v>
      </c>
      <c r="N65" s="31">
        <v>-1</v>
      </c>
      <c r="O65" s="31">
        <v>-1</v>
      </c>
      <c r="P65" s="31">
        <v>-1</v>
      </c>
      <c r="Q65" s="31">
        <v>0</v>
      </c>
      <c r="R65" s="31">
        <v>0</v>
      </c>
      <c r="S65" s="31">
        <v>0</v>
      </c>
      <c r="T65" s="31">
        <v>0</v>
      </c>
      <c r="U65" s="31">
        <v>0</v>
      </c>
      <c r="V65" s="31">
        <v>-13.75</v>
      </c>
      <c r="W65" s="31">
        <v>-6.75</v>
      </c>
      <c r="X65" s="31">
        <v>-20.416666670000001</v>
      </c>
      <c r="Y65" s="31">
        <v>-41.25</v>
      </c>
      <c r="Z65" s="31">
        <v>-55</v>
      </c>
      <c r="AA65" s="31">
        <v>-55</v>
      </c>
      <c r="AB65" s="32">
        <v>-44</v>
      </c>
    </row>
    <row r="66" spans="1:28" ht="15.75" x14ac:dyDescent="0.25">
      <c r="A66" s="24"/>
      <c r="B66" s="33">
        <v>46081</v>
      </c>
      <c r="C66" s="69">
        <f t="shared" si="1"/>
        <v>-97</v>
      </c>
      <c r="D66" s="70"/>
      <c r="E66" s="30">
        <v>0</v>
      </c>
      <c r="F66" s="31">
        <v>-25</v>
      </c>
      <c r="G66" s="31">
        <v>0</v>
      </c>
      <c r="H66" s="31">
        <v>0</v>
      </c>
      <c r="I66" s="31">
        <v>0</v>
      </c>
      <c r="J66" s="31">
        <v>0</v>
      </c>
      <c r="K66" s="31">
        <v>0</v>
      </c>
      <c r="L66" s="31">
        <v>0</v>
      </c>
      <c r="M66" s="31">
        <v>0</v>
      </c>
      <c r="N66" s="31">
        <v>0</v>
      </c>
      <c r="O66" s="31">
        <v>0</v>
      </c>
      <c r="P66" s="31">
        <v>0</v>
      </c>
      <c r="Q66" s="31">
        <v>0</v>
      </c>
      <c r="R66" s="31">
        <v>0</v>
      </c>
      <c r="S66" s="31">
        <v>0</v>
      </c>
      <c r="T66" s="31">
        <v>0</v>
      </c>
      <c r="U66" s="31">
        <v>0</v>
      </c>
      <c r="V66" s="31">
        <v>-24</v>
      </c>
      <c r="W66" s="31">
        <v>-24</v>
      </c>
      <c r="X66" s="31">
        <v>-24</v>
      </c>
      <c r="Y66" s="31">
        <v>0</v>
      </c>
      <c r="Z66" s="31">
        <v>0</v>
      </c>
      <c r="AA66" s="31">
        <v>0</v>
      </c>
      <c r="AB66" s="32">
        <v>0</v>
      </c>
    </row>
    <row r="67" spans="1:28" ht="15.75" x14ac:dyDescent="0.25">
      <c r="A67" s="24"/>
      <c r="B67" s="34"/>
      <c r="C67" s="69">
        <f t="shared" si="1"/>
        <v>0</v>
      </c>
      <c r="D67" s="70"/>
      <c r="E67" s="30"/>
      <c r="F67" s="31"/>
      <c r="G67" s="31"/>
      <c r="H67" s="31"/>
      <c r="I67" s="31"/>
      <c r="J67" s="31"/>
      <c r="K67" s="31"/>
      <c r="L67" s="31"/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31"/>
      <c r="Z67" s="31"/>
      <c r="AA67" s="31"/>
      <c r="AB67" s="32"/>
    </row>
    <row r="68" spans="1:28" ht="15.75" x14ac:dyDescent="0.25">
      <c r="A68" s="24"/>
      <c r="B68" s="34"/>
      <c r="C68" s="69">
        <f t="shared" si="1"/>
        <v>0</v>
      </c>
      <c r="D68" s="70"/>
      <c r="E68" s="30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  <c r="U68" s="31"/>
      <c r="V68" s="31"/>
      <c r="W68" s="31"/>
      <c r="X68" s="31"/>
      <c r="Y68" s="31"/>
      <c r="Z68" s="31"/>
      <c r="AA68" s="31"/>
      <c r="AB68" s="32"/>
    </row>
    <row r="69" spans="1:28" ht="15.75" x14ac:dyDescent="0.25">
      <c r="A69" s="24"/>
      <c r="B69" s="35"/>
      <c r="C69" s="71">
        <f t="shared" si="1"/>
        <v>0</v>
      </c>
      <c r="D69" s="72"/>
      <c r="E69" s="30"/>
      <c r="F69" s="31"/>
      <c r="G69" s="31"/>
      <c r="H69" s="31"/>
      <c r="I69" s="31"/>
      <c r="J69" s="31"/>
      <c r="K69" s="31"/>
      <c r="L69" s="31"/>
      <c r="M69" s="31"/>
      <c r="N69" s="31"/>
      <c r="O69" s="31"/>
      <c r="P69" s="31"/>
      <c r="Q69" s="31"/>
      <c r="R69" s="31"/>
      <c r="S69" s="31"/>
      <c r="T69" s="31"/>
      <c r="U69" s="31"/>
      <c r="V69" s="31"/>
      <c r="W69" s="31"/>
      <c r="X69" s="31"/>
      <c r="Y69" s="31"/>
      <c r="Z69" s="31"/>
      <c r="AA69" s="31"/>
      <c r="AB69" s="32"/>
    </row>
    <row r="70" spans="1:28" x14ac:dyDescent="0.25">
      <c r="A70" s="24"/>
      <c r="B70" s="24"/>
      <c r="C70" s="24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</row>
    <row r="71" spans="1:28" x14ac:dyDescent="0.25">
      <c r="A71" s="24"/>
      <c r="B71" s="24"/>
      <c r="C71" s="24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</row>
    <row r="72" spans="1:28" ht="18.75" x14ac:dyDescent="0.25">
      <c r="A72" s="24"/>
      <c r="B72" s="79" t="s">
        <v>37</v>
      </c>
      <c r="C72" s="75" t="s">
        <v>38</v>
      </c>
      <c r="D72" s="76"/>
      <c r="E72" s="73" t="s">
        <v>44</v>
      </c>
      <c r="F72" s="73"/>
      <c r="G72" s="73"/>
      <c r="H72" s="73"/>
      <c r="I72" s="73"/>
      <c r="J72" s="73"/>
      <c r="K72" s="73"/>
      <c r="L72" s="73"/>
      <c r="M72" s="73"/>
      <c r="N72" s="73"/>
      <c r="O72" s="73"/>
      <c r="P72" s="73"/>
      <c r="Q72" s="73"/>
      <c r="R72" s="73"/>
      <c r="S72" s="73"/>
      <c r="T72" s="73"/>
      <c r="U72" s="73"/>
      <c r="V72" s="73"/>
      <c r="W72" s="73"/>
      <c r="X72" s="73"/>
      <c r="Y72" s="73"/>
      <c r="Z72" s="73"/>
      <c r="AA72" s="73"/>
      <c r="AB72" s="74"/>
    </row>
    <row r="73" spans="1:28" ht="16.5" thickTop="1" thickBot="1" x14ac:dyDescent="0.3">
      <c r="A73" s="24"/>
      <c r="B73" s="80"/>
      <c r="C73" s="77"/>
      <c r="D73" s="78"/>
      <c r="E73" s="25" t="s">
        <v>3</v>
      </c>
      <c r="F73" s="26" t="s">
        <v>4</v>
      </c>
      <c r="G73" s="26" t="s">
        <v>5</v>
      </c>
      <c r="H73" s="26" t="s">
        <v>6</v>
      </c>
      <c r="I73" s="26" t="s">
        <v>7</v>
      </c>
      <c r="J73" s="26" t="s">
        <v>8</v>
      </c>
      <c r="K73" s="26" t="s">
        <v>9</v>
      </c>
      <c r="L73" s="26" t="s">
        <v>10</v>
      </c>
      <c r="M73" s="26" t="s">
        <v>11</v>
      </c>
      <c r="N73" s="26" t="s">
        <v>12</v>
      </c>
      <c r="O73" s="26" t="s">
        <v>13</v>
      </c>
      <c r="P73" s="26" t="s">
        <v>14</v>
      </c>
      <c r="Q73" s="26" t="s">
        <v>15</v>
      </c>
      <c r="R73" s="26" t="s">
        <v>16</v>
      </c>
      <c r="S73" s="27" t="s">
        <v>17</v>
      </c>
      <c r="T73" s="26" t="s">
        <v>18</v>
      </c>
      <c r="U73" s="26" t="s">
        <v>19</v>
      </c>
      <c r="V73" s="26" t="s">
        <v>20</v>
      </c>
      <c r="W73" s="26" t="s">
        <v>21</v>
      </c>
      <c r="X73" s="26" t="s">
        <v>22</v>
      </c>
      <c r="Y73" s="26" t="s">
        <v>23</v>
      </c>
      <c r="Z73" s="26" t="s">
        <v>24</v>
      </c>
      <c r="AA73" s="26" t="s">
        <v>25</v>
      </c>
      <c r="AB73" s="28" t="s">
        <v>26</v>
      </c>
    </row>
    <row r="74" spans="1:28" ht="15.75" x14ac:dyDescent="0.25">
      <c r="A74" s="24"/>
      <c r="B74" s="29">
        <v>46054</v>
      </c>
      <c r="C74" s="37">
        <f t="shared" ref="C74:C104" si="2">SUMIF(E74:AB74,"&gt;0")</f>
        <v>184.45</v>
      </c>
      <c r="D74" s="38">
        <f t="shared" ref="D74:D104" si="3">SUMIF(E74:AB74,"&lt;0")</f>
        <v>-298.90000000000003</v>
      </c>
      <c r="E74" s="39">
        <f>E4+E39</f>
        <v>1.7833333299999978</v>
      </c>
      <c r="F74" s="47">
        <f t="shared" ref="F74:AB74" si="4">F4+F39</f>
        <v>-36</v>
      </c>
      <c r="G74" s="47">
        <f t="shared" si="4"/>
        <v>-26</v>
      </c>
      <c r="H74" s="47">
        <f t="shared" si="4"/>
        <v>-14</v>
      </c>
      <c r="I74" s="47">
        <f t="shared" si="4"/>
        <v>-9</v>
      </c>
      <c r="J74" s="47">
        <f t="shared" si="4"/>
        <v>-26</v>
      </c>
      <c r="K74" s="47">
        <f t="shared" si="4"/>
        <v>-26</v>
      </c>
      <c r="L74" s="47">
        <f t="shared" si="4"/>
        <v>-36</v>
      </c>
      <c r="M74" s="47">
        <f t="shared" si="4"/>
        <v>-36</v>
      </c>
      <c r="N74" s="47">
        <f t="shared" si="4"/>
        <v>-81.133333329999999</v>
      </c>
      <c r="O74" s="47">
        <f t="shared" si="4"/>
        <v>-8.7666666700000011</v>
      </c>
      <c r="P74" s="47">
        <f t="shared" si="4"/>
        <v>45.666666669999998</v>
      </c>
      <c r="Q74" s="47">
        <f t="shared" si="4"/>
        <v>61</v>
      </c>
      <c r="R74" s="48">
        <f t="shared" si="4"/>
        <v>61</v>
      </c>
      <c r="S74" s="49">
        <f t="shared" si="4"/>
        <v>15</v>
      </c>
      <c r="T74" s="31">
        <f t="shared" si="4"/>
        <v>0</v>
      </c>
      <c r="U74" s="31">
        <f t="shared" si="4"/>
        <v>0</v>
      </c>
      <c r="V74" s="31">
        <f t="shared" si="4"/>
        <v>0</v>
      </c>
      <c r="W74" s="31">
        <f t="shared" si="4"/>
        <v>0</v>
      </c>
      <c r="X74" s="31">
        <f t="shared" si="4"/>
        <v>0</v>
      </c>
      <c r="Y74" s="31">
        <f t="shared" si="4"/>
        <v>0</v>
      </c>
      <c r="Z74" s="31">
        <f t="shared" si="4"/>
        <v>0</v>
      </c>
      <c r="AA74" s="31">
        <f t="shared" si="4"/>
        <v>0</v>
      </c>
      <c r="AB74" s="32">
        <f t="shared" si="4"/>
        <v>0</v>
      </c>
    </row>
    <row r="75" spans="1:28" ht="15.75" x14ac:dyDescent="0.25">
      <c r="A75" s="24"/>
      <c r="B75" s="33">
        <v>46055</v>
      </c>
      <c r="C75" s="37">
        <f t="shared" si="2"/>
        <v>38.233333340000001</v>
      </c>
      <c r="D75" s="38">
        <f t="shared" si="3"/>
        <v>-283.38333334000004</v>
      </c>
      <c r="E75" s="50">
        <f t="shared" ref="E75:AB85" si="5">E5+E40</f>
        <v>-6.2833333400000004</v>
      </c>
      <c r="F75" s="31">
        <f t="shared" si="5"/>
        <v>-19.93333333</v>
      </c>
      <c r="G75" s="31">
        <f t="shared" si="5"/>
        <v>-26</v>
      </c>
      <c r="H75" s="31">
        <f t="shared" si="5"/>
        <v>-6</v>
      </c>
      <c r="I75" s="31">
        <f t="shared" si="5"/>
        <v>-6</v>
      </c>
      <c r="J75" s="31">
        <f t="shared" si="5"/>
        <v>-26</v>
      </c>
      <c r="K75" s="31">
        <f t="shared" si="5"/>
        <v>-22</v>
      </c>
      <c r="L75" s="31">
        <f t="shared" si="5"/>
        <v>-40</v>
      </c>
      <c r="M75" s="31">
        <f t="shared" si="5"/>
        <v>-12</v>
      </c>
      <c r="N75" s="31">
        <f t="shared" si="5"/>
        <v>-23.466666669999999</v>
      </c>
      <c r="O75" s="31">
        <f t="shared" si="5"/>
        <v>-28</v>
      </c>
      <c r="P75" s="31">
        <f t="shared" si="5"/>
        <v>-15.3</v>
      </c>
      <c r="Q75" s="31">
        <f t="shared" si="5"/>
        <v>7.6666666699999997</v>
      </c>
      <c r="R75" s="31">
        <f t="shared" si="5"/>
        <v>0</v>
      </c>
      <c r="S75" s="31">
        <f t="shared" si="5"/>
        <v>-20.399999999999999</v>
      </c>
      <c r="T75" s="31">
        <f t="shared" si="5"/>
        <v>-32</v>
      </c>
      <c r="U75" s="31">
        <f t="shared" si="5"/>
        <v>9.56666667</v>
      </c>
      <c r="V75" s="31">
        <f t="shared" si="5"/>
        <v>21</v>
      </c>
      <c r="W75" s="31">
        <f t="shared" si="5"/>
        <v>0</v>
      </c>
      <c r="X75" s="31">
        <f t="shared" si="5"/>
        <v>0</v>
      </c>
      <c r="Y75" s="31">
        <f t="shared" si="5"/>
        <v>0</v>
      </c>
      <c r="Z75" s="31">
        <f t="shared" si="5"/>
        <v>0</v>
      </c>
      <c r="AA75" s="31">
        <f t="shared" si="5"/>
        <v>0</v>
      </c>
      <c r="AB75" s="32">
        <f t="shared" si="5"/>
        <v>0</v>
      </c>
    </row>
    <row r="76" spans="1:28" ht="15.75" x14ac:dyDescent="0.25">
      <c r="A76" s="24"/>
      <c r="B76" s="33">
        <v>46056</v>
      </c>
      <c r="C76" s="37">
        <f t="shared" si="2"/>
        <v>572.11666666999997</v>
      </c>
      <c r="D76" s="38">
        <f t="shared" si="3"/>
        <v>-194.24999998999999</v>
      </c>
      <c r="E76" s="50">
        <f t="shared" si="5"/>
        <v>0</v>
      </c>
      <c r="F76" s="31">
        <f t="shared" si="5"/>
        <v>27.416666670000001</v>
      </c>
      <c r="G76" s="31">
        <f t="shared" si="5"/>
        <v>42.666666669999998</v>
      </c>
      <c r="H76" s="31">
        <f t="shared" si="5"/>
        <v>53</v>
      </c>
      <c r="I76" s="31">
        <f t="shared" si="5"/>
        <v>60</v>
      </c>
      <c r="J76" s="31">
        <f t="shared" si="5"/>
        <v>60</v>
      </c>
      <c r="K76" s="31">
        <f t="shared" si="5"/>
        <v>0</v>
      </c>
      <c r="L76" s="31">
        <f t="shared" si="5"/>
        <v>67</v>
      </c>
      <c r="M76" s="31">
        <f t="shared" si="5"/>
        <v>43</v>
      </c>
      <c r="N76" s="31">
        <f t="shared" si="5"/>
        <v>21.333333329999999</v>
      </c>
      <c r="O76" s="31">
        <f t="shared" si="5"/>
        <v>-19.283333330000001</v>
      </c>
      <c r="P76" s="31">
        <f t="shared" si="5"/>
        <v>-71</v>
      </c>
      <c r="Q76" s="31">
        <f t="shared" si="5"/>
        <v>-71</v>
      </c>
      <c r="R76" s="31">
        <f t="shared" si="5"/>
        <v>-32.966666660000001</v>
      </c>
      <c r="S76" s="31">
        <f t="shared" si="5"/>
        <v>66.099999999999994</v>
      </c>
      <c r="T76" s="31">
        <f t="shared" si="5"/>
        <v>51</v>
      </c>
      <c r="U76" s="31">
        <f t="shared" si="5"/>
        <v>11.08333333</v>
      </c>
      <c r="V76" s="31">
        <f t="shared" si="5"/>
        <v>0</v>
      </c>
      <c r="W76" s="31">
        <f t="shared" si="5"/>
        <v>0</v>
      </c>
      <c r="X76" s="31">
        <f t="shared" si="5"/>
        <v>0</v>
      </c>
      <c r="Y76" s="31">
        <f t="shared" si="5"/>
        <v>11.05</v>
      </c>
      <c r="Z76" s="31">
        <f t="shared" si="5"/>
        <v>0</v>
      </c>
      <c r="AA76" s="31">
        <f t="shared" si="5"/>
        <v>19.466666669999999</v>
      </c>
      <c r="AB76" s="32">
        <f t="shared" si="5"/>
        <v>39</v>
      </c>
    </row>
    <row r="77" spans="1:28" ht="15.75" x14ac:dyDescent="0.25">
      <c r="A77" s="24"/>
      <c r="B77" s="33">
        <v>46057</v>
      </c>
      <c r="C77" s="37">
        <f t="shared" si="2"/>
        <v>0</v>
      </c>
      <c r="D77" s="38">
        <f t="shared" si="3"/>
        <v>-611.28333334000001</v>
      </c>
      <c r="E77" s="50">
        <f t="shared" si="5"/>
        <v>0</v>
      </c>
      <c r="F77" s="31">
        <f t="shared" si="5"/>
        <v>-11.66666667</v>
      </c>
      <c r="G77" s="31">
        <f t="shared" si="5"/>
        <v>-26</v>
      </c>
      <c r="H77" s="31">
        <f t="shared" si="5"/>
        <v>-26</v>
      </c>
      <c r="I77" s="31">
        <f t="shared" si="5"/>
        <v>-26</v>
      </c>
      <c r="J77" s="31">
        <f t="shared" si="5"/>
        <v>-26</v>
      </c>
      <c r="K77" s="31">
        <f t="shared" si="5"/>
        <v>-36</v>
      </c>
      <c r="L77" s="31">
        <f t="shared" si="5"/>
        <v>-8.4</v>
      </c>
      <c r="M77" s="31">
        <f t="shared" si="5"/>
        <v>-24</v>
      </c>
      <c r="N77" s="31">
        <f t="shared" si="5"/>
        <v>-24</v>
      </c>
      <c r="O77" s="31">
        <f t="shared" si="5"/>
        <v>-46</v>
      </c>
      <c r="P77" s="31">
        <f t="shared" si="5"/>
        <v>-46</v>
      </c>
      <c r="Q77" s="31">
        <f t="shared" si="5"/>
        <v>-25.3</v>
      </c>
      <c r="R77" s="31">
        <f t="shared" si="5"/>
        <v>-60</v>
      </c>
      <c r="S77" s="31">
        <f t="shared" si="5"/>
        <v>-44.666666669999998</v>
      </c>
      <c r="T77" s="31">
        <f t="shared" si="5"/>
        <v>0</v>
      </c>
      <c r="U77" s="31">
        <f t="shared" si="5"/>
        <v>0</v>
      </c>
      <c r="V77" s="31">
        <f t="shared" si="5"/>
        <v>0</v>
      </c>
      <c r="W77" s="31">
        <f t="shared" si="5"/>
        <v>-15.5</v>
      </c>
      <c r="X77" s="31">
        <f t="shared" si="5"/>
        <v>-15</v>
      </c>
      <c r="Y77" s="31">
        <f t="shared" si="5"/>
        <v>-25</v>
      </c>
      <c r="Z77" s="31">
        <f t="shared" si="5"/>
        <v>-40.75</v>
      </c>
      <c r="AA77" s="31">
        <f t="shared" si="5"/>
        <v>-55</v>
      </c>
      <c r="AB77" s="32">
        <f t="shared" si="5"/>
        <v>-30</v>
      </c>
    </row>
    <row r="78" spans="1:28" ht="15.75" x14ac:dyDescent="0.25">
      <c r="A78" s="24"/>
      <c r="B78" s="33">
        <v>46058</v>
      </c>
      <c r="C78" s="37">
        <f t="shared" si="2"/>
        <v>0</v>
      </c>
      <c r="D78" s="38">
        <f t="shared" si="3"/>
        <v>-988.53333333</v>
      </c>
      <c r="E78" s="50">
        <f t="shared" si="5"/>
        <v>-51.133333329999999</v>
      </c>
      <c r="F78" s="31">
        <f t="shared" si="5"/>
        <v>-26</v>
      </c>
      <c r="G78" s="31">
        <f t="shared" si="5"/>
        <v>-26</v>
      </c>
      <c r="H78" s="31">
        <f t="shared" si="5"/>
        <v>-26</v>
      </c>
      <c r="I78" s="51">
        <f t="shared" si="5"/>
        <v>-26</v>
      </c>
      <c r="J78" s="31">
        <f t="shared" si="5"/>
        <v>-10.4</v>
      </c>
      <c r="K78" s="31">
        <f t="shared" si="5"/>
        <v>0</v>
      </c>
      <c r="L78" s="31">
        <f t="shared" si="5"/>
        <v>-22</v>
      </c>
      <c r="M78" s="31">
        <f t="shared" si="5"/>
        <v>-44</v>
      </c>
      <c r="N78" s="31">
        <f t="shared" si="5"/>
        <v>-48</v>
      </c>
      <c r="O78" s="31">
        <f t="shared" si="5"/>
        <v>-59</v>
      </c>
      <c r="P78" s="31">
        <f t="shared" si="5"/>
        <v>-79</v>
      </c>
      <c r="Q78" s="31">
        <f t="shared" si="5"/>
        <v>-79</v>
      </c>
      <c r="R78" s="31">
        <f t="shared" si="5"/>
        <v>-97</v>
      </c>
      <c r="S78" s="31">
        <f t="shared" si="5"/>
        <v>-99</v>
      </c>
      <c r="T78" s="31">
        <f t="shared" si="5"/>
        <v>-36</v>
      </c>
      <c r="U78" s="31">
        <f t="shared" si="5"/>
        <v>-56</v>
      </c>
      <c r="V78" s="31">
        <f t="shared" si="5"/>
        <v>-46</v>
      </c>
      <c r="W78" s="31">
        <f t="shared" si="5"/>
        <v>-36</v>
      </c>
      <c r="X78" s="31">
        <f t="shared" si="5"/>
        <v>-32</v>
      </c>
      <c r="Y78" s="31">
        <f t="shared" si="5"/>
        <v>-20</v>
      </c>
      <c r="Z78" s="31">
        <f t="shared" si="5"/>
        <v>-35</v>
      </c>
      <c r="AA78" s="31">
        <f t="shared" si="5"/>
        <v>-35</v>
      </c>
      <c r="AB78" s="32">
        <f t="shared" si="5"/>
        <v>0</v>
      </c>
    </row>
    <row r="79" spans="1:28" ht="15.75" x14ac:dyDescent="0.25">
      <c r="A79" s="24"/>
      <c r="B79" s="33">
        <v>46059</v>
      </c>
      <c r="C79" s="37">
        <f t="shared" si="2"/>
        <v>126.08333332999999</v>
      </c>
      <c r="D79" s="38">
        <f t="shared" si="3"/>
        <v>-378.23333333999994</v>
      </c>
      <c r="E79" s="50">
        <f t="shared" si="5"/>
        <v>-12.66666667</v>
      </c>
      <c r="F79" s="31">
        <f t="shared" si="5"/>
        <v>-25</v>
      </c>
      <c r="G79" s="31">
        <f t="shared" si="5"/>
        <v>-25</v>
      </c>
      <c r="H79" s="31">
        <f t="shared" si="5"/>
        <v>-25</v>
      </c>
      <c r="I79" s="31">
        <f t="shared" si="5"/>
        <v>-25</v>
      </c>
      <c r="J79" s="31">
        <f t="shared" si="5"/>
        <v>-25</v>
      </c>
      <c r="K79" s="31">
        <f t="shared" si="5"/>
        <v>-32.666666669999998</v>
      </c>
      <c r="L79" s="31">
        <f t="shared" si="5"/>
        <v>0</v>
      </c>
      <c r="M79" s="31">
        <f t="shared" si="5"/>
        <v>-30.266666669999999</v>
      </c>
      <c r="N79" s="31">
        <f t="shared" si="5"/>
        <v>-23</v>
      </c>
      <c r="O79" s="31">
        <f t="shared" si="5"/>
        <v>32.083333330000002</v>
      </c>
      <c r="P79" s="31">
        <f t="shared" si="5"/>
        <v>0</v>
      </c>
      <c r="Q79" s="31">
        <f t="shared" si="5"/>
        <v>0</v>
      </c>
      <c r="R79" s="31">
        <f t="shared" si="5"/>
        <v>58.516666669999999</v>
      </c>
      <c r="S79" s="31">
        <f t="shared" si="5"/>
        <v>35.483333330000001</v>
      </c>
      <c r="T79" s="31">
        <f t="shared" si="5"/>
        <v>-41.133333329999999</v>
      </c>
      <c r="U79" s="31">
        <f t="shared" si="5"/>
        <v>-40.833333330000002</v>
      </c>
      <c r="V79" s="31">
        <f t="shared" si="5"/>
        <v>0</v>
      </c>
      <c r="W79" s="31">
        <f t="shared" si="5"/>
        <v>0</v>
      </c>
      <c r="X79" s="31">
        <f t="shared" si="5"/>
        <v>0</v>
      </c>
      <c r="Y79" s="31">
        <f t="shared" si="5"/>
        <v>0</v>
      </c>
      <c r="Z79" s="31">
        <f t="shared" si="5"/>
        <v>0</v>
      </c>
      <c r="AA79" s="31">
        <f t="shared" si="5"/>
        <v>-32.666666669999998</v>
      </c>
      <c r="AB79" s="32">
        <f t="shared" si="5"/>
        <v>-40</v>
      </c>
    </row>
    <row r="80" spans="1:28" ht="15.75" x14ac:dyDescent="0.25">
      <c r="A80" s="24"/>
      <c r="B80" s="33">
        <v>46060</v>
      </c>
      <c r="C80" s="37">
        <f t="shared" si="2"/>
        <v>0</v>
      </c>
      <c r="D80" s="38">
        <f t="shared" si="3"/>
        <v>-1348.05</v>
      </c>
      <c r="E80" s="50">
        <f t="shared" si="5"/>
        <v>-18.333333329999999</v>
      </c>
      <c r="F80" s="31">
        <f t="shared" si="5"/>
        <v>-29.116666670000001</v>
      </c>
      <c r="G80" s="31">
        <f t="shared" si="5"/>
        <v>-36</v>
      </c>
      <c r="H80" s="31">
        <f t="shared" si="5"/>
        <v>-36</v>
      </c>
      <c r="I80" s="31">
        <f t="shared" si="5"/>
        <v>-36</v>
      </c>
      <c r="J80" s="31">
        <f t="shared" si="5"/>
        <v>-36</v>
      </c>
      <c r="K80" s="31">
        <f t="shared" si="5"/>
        <v>-57</v>
      </c>
      <c r="L80" s="31">
        <f t="shared" si="5"/>
        <v>-43.8</v>
      </c>
      <c r="M80" s="31">
        <f t="shared" si="5"/>
        <v>-57.033333329999998</v>
      </c>
      <c r="N80" s="31">
        <f t="shared" si="5"/>
        <v>-60.6</v>
      </c>
      <c r="O80" s="31">
        <f t="shared" si="5"/>
        <v>-68.766666670000006</v>
      </c>
      <c r="P80" s="31">
        <f t="shared" si="5"/>
        <v>-18</v>
      </c>
      <c r="Q80" s="31">
        <f t="shared" si="5"/>
        <v>-37.333333330000002</v>
      </c>
      <c r="R80" s="31">
        <f t="shared" si="5"/>
        <v>-85</v>
      </c>
      <c r="S80" s="31">
        <f t="shared" si="5"/>
        <v>-99.666666669999998</v>
      </c>
      <c r="T80" s="31">
        <f t="shared" si="5"/>
        <v>-75</v>
      </c>
      <c r="U80" s="31">
        <f t="shared" si="5"/>
        <v>-102.33333333</v>
      </c>
      <c r="V80" s="31">
        <f t="shared" si="5"/>
        <v>-85</v>
      </c>
      <c r="W80" s="31">
        <f t="shared" si="5"/>
        <v>-55</v>
      </c>
      <c r="X80" s="31">
        <f t="shared" si="5"/>
        <v>-40.066666669999996</v>
      </c>
      <c r="Y80" s="31">
        <f t="shared" si="5"/>
        <v>-73</v>
      </c>
      <c r="Z80" s="31">
        <f t="shared" si="5"/>
        <v>-55</v>
      </c>
      <c r="AA80" s="31">
        <f t="shared" si="5"/>
        <v>-73</v>
      </c>
      <c r="AB80" s="32">
        <f t="shared" si="5"/>
        <v>-71</v>
      </c>
    </row>
    <row r="81" spans="1:28" ht="15.75" x14ac:dyDescent="0.25">
      <c r="A81" s="24"/>
      <c r="B81" s="33">
        <v>46061</v>
      </c>
      <c r="C81" s="37">
        <f t="shared" si="2"/>
        <v>0</v>
      </c>
      <c r="D81" s="38">
        <f t="shared" si="3"/>
        <v>-1297.38333332</v>
      </c>
      <c r="E81" s="50">
        <f t="shared" si="5"/>
        <v>-82.5</v>
      </c>
      <c r="F81" s="31">
        <f t="shared" si="5"/>
        <v>-63</v>
      </c>
      <c r="G81" s="31">
        <f t="shared" si="5"/>
        <v>-41</v>
      </c>
      <c r="H81" s="31">
        <f t="shared" si="5"/>
        <v>-41</v>
      </c>
      <c r="I81" s="31">
        <f t="shared" si="5"/>
        <v>-41</v>
      </c>
      <c r="J81" s="31">
        <f t="shared" si="5"/>
        <v>-41</v>
      </c>
      <c r="K81" s="31">
        <f t="shared" si="5"/>
        <v>-62</v>
      </c>
      <c r="L81" s="31">
        <f t="shared" si="5"/>
        <v>-61</v>
      </c>
      <c r="M81" s="31">
        <f t="shared" si="5"/>
        <v>-82</v>
      </c>
      <c r="N81" s="31">
        <f t="shared" si="5"/>
        <v>-65.400000000000006</v>
      </c>
      <c r="O81" s="31">
        <f t="shared" si="5"/>
        <v>-88.5</v>
      </c>
      <c r="P81" s="31">
        <f t="shared" si="5"/>
        <v>-110</v>
      </c>
      <c r="Q81" s="31">
        <f t="shared" si="5"/>
        <v>-103</v>
      </c>
      <c r="R81" s="31">
        <f t="shared" si="5"/>
        <v>-30.983333330000001</v>
      </c>
      <c r="S81" s="31">
        <f t="shared" si="5"/>
        <v>-35.333333330000002</v>
      </c>
      <c r="T81" s="31">
        <f t="shared" si="5"/>
        <v>-52.333333330000002</v>
      </c>
      <c r="U81" s="31">
        <f t="shared" si="5"/>
        <v>-17.333333329999999</v>
      </c>
      <c r="V81" s="31">
        <f t="shared" si="5"/>
        <v>-40</v>
      </c>
      <c r="W81" s="31">
        <f t="shared" si="5"/>
        <v>-40</v>
      </c>
      <c r="X81" s="31">
        <f t="shared" si="5"/>
        <v>-40</v>
      </c>
      <c r="Y81" s="31">
        <f t="shared" si="5"/>
        <v>-40</v>
      </c>
      <c r="Z81" s="31">
        <f t="shared" si="5"/>
        <v>-40</v>
      </c>
      <c r="AA81" s="31">
        <f t="shared" si="5"/>
        <v>-40</v>
      </c>
      <c r="AB81" s="32">
        <f t="shared" si="5"/>
        <v>-40</v>
      </c>
    </row>
    <row r="82" spans="1:28" ht="15.75" x14ac:dyDescent="0.25">
      <c r="A82" s="24"/>
      <c r="B82" s="33">
        <v>46062</v>
      </c>
      <c r="C82" s="37">
        <f t="shared" si="2"/>
        <v>0</v>
      </c>
      <c r="D82" s="38">
        <f t="shared" si="3"/>
        <v>-1468.2999999900001</v>
      </c>
      <c r="E82" s="50">
        <f t="shared" si="5"/>
        <v>-46.333333330000002</v>
      </c>
      <c r="F82" s="31">
        <f t="shared" si="5"/>
        <v>-41</v>
      </c>
      <c r="G82" s="31">
        <f t="shared" si="5"/>
        <v>-28</v>
      </c>
      <c r="H82" s="31">
        <f t="shared" si="5"/>
        <v>-26</v>
      </c>
      <c r="I82" s="31">
        <f t="shared" si="5"/>
        <v>-36</v>
      </c>
      <c r="J82" s="31">
        <f t="shared" si="5"/>
        <v>-40</v>
      </c>
      <c r="K82" s="31">
        <f t="shared" si="5"/>
        <v>-34.933333330000004</v>
      </c>
      <c r="L82" s="31">
        <f t="shared" si="5"/>
        <v>-31.333333329999999</v>
      </c>
      <c r="M82" s="31">
        <f t="shared" si="5"/>
        <v>-35.033333329999998</v>
      </c>
      <c r="N82" s="31">
        <f t="shared" si="5"/>
        <v>-60</v>
      </c>
      <c r="O82" s="31">
        <f t="shared" si="5"/>
        <v>-40</v>
      </c>
      <c r="P82" s="31">
        <f t="shared" si="5"/>
        <v>-40</v>
      </c>
      <c r="Q82" s="31">
        <f t="shared" si="5"/>
        <v>-102</v>
      </c>
      <c r="R82" s="31">
        <f t="shared" si="5"/>
        <v>-110</v>
      </c>
      <c r="S82" s="31">
        <f t="shared" si="5"/>
        <v>-128</v>
      </c>
      <c r="T82" s="31">
        <f t="shared" si="5"/>
        <v>-90</v>
      </c>
      <c r="U82" s="31">
        <f t="shared" si="5"/>
        <v>-76</v>
      </c>
      <c r="V82" s="31">
        <f t="shared" si="5"/>
        <v>-60</v>
      </c>
      <c r="W82" s="31">
        <f t="shared" si="5"/>
        <v>-60</v>
      </c>
      <c r="X82" s="31">
        <f t="shared" si="5"/>
        <v>-82</v>
      </c>
      <c r="Y82" s="31">
        <f t="shared" si="5"/>
        <v>-102</v>
      </c>
      <c r="Z82" s="31">
        <f t="shared" si="5"/>
        <v>-90</v>
      </c>
      <c r="AA82" s="31">
        <f t="shared" si="5"/>
        <v>-66.666666669999998</v>
      </c>
      <c r="AB82" s="32">
        <f t="shared" si="5"/>
        <v>-43</v>
      </c>
    </row>
    <row r="83" spans="1:28" ht="15.75" x14ac:dyDescent="0.25">
      <c r="A83" s="24"/>
      <c r="B83" s="33">
        <v>46063</v>
      </c>
      <c r="C83" s="37">
        <f t="shared" si="2"/>
        <v>0</v>
      </c>
      <c r="D83" s="38">
        <f t="shared" si="3"/>
        <v>-823.33333333999985</v>
      </c>
      <c r="E83" s="50">
        <f t="shared" si="5"/>
        <v>-60</v>
      </c>
      <c r="F83" s="31">
        <f t="shared" si="5"/>
        <v>-43.666666669999998</v>
      </c>
      <c r="G83" s="31">
        <f t="shared" si="5"/>
        <v>-41</v>
      </c>
      <c r="H83" s="31">
        <f t="shared" si="5"/>
        <v>-41</v>
      </c>
      <c r="I83" s="31">
        <f t="shared" si="5"/>
        <v>-41</v>
      </c>
      <c r="J83" s="31">
        <f t="shared" si="5"/>
        <v>-48.666666669999998</v>
      </c>
      <c r="K83" s="31">
        <f t="shared" si="5"/>
        <v>-30</v>
      </c>
      <c r="L83" s="31">
        <f t="shared" si="5"/>
        <v>-22</v>
      </c>
      <c r="M83" s="31">
        <f t="shared" si="5"/>
        <v>-34</v>
      </c>
      <c r="N83" s="31">
        <f t="shared" si="5"/>
        <v>-34</v>
      </c>
      <c r="O83" s="31">
        <f t="shared" si="5"/>
        <v>-8.5</v>
      </c>
      <c r="P83" s="31">
        <f t="shared" si="5"/>
        <v>-40</v>
      </c>
      <c r="Q83" s="31">
        <f t="shared" si="5"/>
        <v>-55.033333329999998</v>
      </c>
      <c r="R83" s="31">
        <f t="shared" si="5"/>
        <v>-28.06666667</v>
      </c>
      <c r="S83" s="31">
        <f t="shared" si="5"/>
        <v>0</v>
      </c>
      <c r="T83" s="31">
        <f t="shared" si="5"/>
        <v>-27</v>
      </c>
      <c r="U83" s="31">
        <f t="shared" si="5"/>
        <v>-27.766666669999999</v>
      </c>
      <c r="V83" s="31">
        <f t="shared" si="5"/>
        <v>0</v>
      </c>
      <c r="W83" s="31">
        <f t="shared" si="5"/>
        <v>-2.4</v>
      </c>
      <c r="X83" s="31">
        <f t="shared" si="5"/>
        <v>-30.833333329999999</v>
      </c>
      <c r="Y83" s="31">
        <f t="shared" si="5"/>
        <v>-30</v>
      </c>
      <c r="Z83" s="31">
        <f t="shared" si="5"/>
        <v>-40</v>
      </c>
      <c r="AA83" s="31">
        <f t="shared" si="5"/>
        <v>-50.4</v>
      </c>
      <c r="AB83" s="32">
        <f t="shared" si="5"/>
        <v>-88</v>
      </c>
    </row>
    <row r="84" spans="1:28" ht="15.75" x14ac:dyDescent="0.25">
      <c r="A84" s="24"/>
      <c r="B84" s="33">
        <v>46064</v>
      </c>
      <c r="C84" s="37">
        <f t="shared" si="2"/>
        <v>0</v>
      </c>
      <c r="D84" s="38">
        <f t="shared" si="3"/>
        <v>-642.66666665999992</v>
      </c>
      <c r="E84" s="50">
        <f t="shared" si="5"/>
        <v>-29.2</v>
      </c>
      <c r="F84" s="31">
        <f t="shared" si="5"/>
        <v>-5</v>
      </c>
      <c r="G84" s="31">
        <f t="shared" si="5"/>
        <v>-31</v>
      </c>
      <c r="H84" s="31">
        <f t="shared" si="5"/>
        <v>-26</v>
      </c>
      <c r="I84" s="31">
        <f t="shared" si="5"/>
        <v>-26</v>
      </c>
      <c r="J84" s="31">
        <f t="shared" si="5"/>
        <v>-26</v>
      </c>
      <c r="K84" s="31">
        <f t="shared" si="5"/>
        <v>-26</v>
      </c>
      <c r="L84" s="31">
        <f t="shared" si="5"/>
        <v>-33.466666670000002</v>
      </c>
      <c r="M84" s="31">
        <f t="shared" si="5"/>
        <v>-22</v>
      </c>
      <c r="N84" s="31">
        <f t="shared" si="5"/>
        <v>-50</v>
      </c>
      <c r="O84" s="31">
        <f t="shared" si="5"/>
        <v>-50</v>
      </c>
      <c r="P84" s="31">
        <f t="shared" si="5"/>
        <v>-20</v>
      </c>
      <c r="Q84" s="31">
        <f t="shared" si="5"/>
        <v>-45</v>
      </c>
      <c r="R84" s="31">
        <f t="shared" si="5"/>
        <v>-77</v>
      </c>
      <c r="S84" s="31">
        <f t="shared" si="5"/>
        <v>-40</v>
      </c>
      <c r="T84" s="31">
        <f t="shared" si="5"/>
        <v>-35.333333330000002</v>
      </c>
      <c r="U84" s="31">
        <f t="shared" si="5"/>
        <v>0</v>
      </c>
      <c r="V84" s="31">
        <f t="shared" si="5"/>
        <v>0</v>
      </c>
      <c r="W84" s="31">
        <f t="shared" si="5"/>
        <v>0</v>
      </c>
      <c r="X84" s="31">
        <f t="shared" si="5"/>
        <v>0</v>
      </c>
      <c r="Y84" s="31">
        <f t="shared" si="5"/>
        <v>-29.333333329999999</v>
      </c>
      <c r="Z84" s="31">
        <f t="shared" si="5"/>
        <v>-40</v>
      </c>
      <c r="AA84" s="31">
        <f t="shared" si="5"/>
        <v>-31.333333329999999</v>
      </c>
      <c r="AB84" s="32">
        <f t="shared" si="5"/>
        <v>0</v>
      </c>
    </row>
    <row r="85" spans="1:28" ht="15.75" x14ac:dyDescent="0.25">
      <c r="A85" s="24"/>
      <c r="B85" s="33">
        <v>46065</v>
      </c>
      <c r="C85" s="37">
        <f t="shared" si="2"/>
        <v>60.766666670000006</v>
      </c>
      <c r="D85" s="38">
        <f t="shared" si="3"/>
        <v>-404.45</v>
      </c>
      <c r="E85" s="50">
        <f t="shared" si="5"/>
        <v>19.81666667</v>
      </c>
      <c r="F85" s="31">
        <f t="shared" si="5"/>
        <v>0</v>
      </c>
      <c r="G85" s="31">
        <f t="shared" si="5"/>
        <v>0</v>
      </c>
      <c r="H85" s="31">
        <f t="shared" si="5"/>
        <v>0</v>
      </c>
      <c r="I85" s="31">
        <f t="shared" si="5"/>
        <v>0</v>
      </c>
      <c r="J85" s="31">
        <f t="shared" si="5"/>
        <v>-13</v>
      </c>
      <c r="K85" s="31">
        <f t="shared" si="5"/>
        <v>-34.25</v>
      </c>
      <c r="L85" s="31">
        <f t="shared" si="5"/>
        <v>0</v>
      </c>
      <c r="M85" s="31">
        <f t="shared" si="5"/>
        <v>0</v>
      </c>
      <c r="N85" s="31">
        <f t="shared" si="5"/>
        <v>0</v>
      </c>
      <c r="O85" s="31">
        <f t="shared" si="5"/>
        <v>-36.033333329999998</v>
      </c>
      <c r="P85" s="31">
        <f t="shared" si="5"/>
        <v>-47</v>
      </c>
      <c r="Q85" s="31">
        <f t="shared" si="5"/>
        <v>-47</v>
      </c>
      <c r="R85" s="31">
        <f t="shared" si="5"/>
        <v>-38.933333330000004</v>
      </c>
      <c r="S85" s="31">
        <f t="shared" si="5"/>
        <v>-50.4</v>
      </c>
      <c r="T85" s="31">
        <f t="shared" ref="T85:AB85" si="6">T15+T50</f>
        <v>-57.966666670000002</v>
      </c>
      <c r="U85" s="31">
        <f t="shared" si="6"/>
        <v>-20</v>
      </c>
      <c r="V85" s="31">
        <f t="shared" si="6"/>
        <v>10.4</v>
      </c>
      <c r="W85" s="31">
        <f t="shared" si="6"/>
        <v>30.55</v>
      </c>
      <c r="X85" s="31">
        <f t="shared" si="6"/>
        <v>0</v>
      </c>
      <c r="Y85" s="31">
        <f t="shared" si="6"/>
        <v>-8.6666666699999997</v>
      </c>
      <c r="Z85" s="31">
        <f t="shared" si="6"/>
        <v>-51.2</v>
      </c>
      <c r="AA85" s="31">
        <f t="shared" si="6"/>
        <v>0</v>
      </c>
      <c r="AB85" s="32">
        <f t="shared" si="6"/>
        <v>0</v>
      </c>
    </row>
    <row r="86" spans="1:28" ht="15.75" x14ac:dyDescent="0.25">
      <c r="A86" s="24"/>
      <c r="B86" s="33">
        <v>46066</v>
      </c>
      <c r="C86" s="37">
        <f t="shared" si="2"/>
        <v>0</v>
      </c>
      <c r="D86" s="38">
        <f t="shared" si="3"/>
        <v>-1030.4666666600001</v>
      </c>
      <c r="E86" s="50">
        <f t="shared" ref="E86:AB96" si="7">E16+E51</f>
        <v>-14.03333333</v>
      </c>
      <c r="F86" s="31">
        <f t="shared" si="7"/>
        <v>-26</v>
      </c>
      <c r="G86" s="31">
        <f t="shared" si="7"/>
        <v>-26</v>
      </c>
      <c r="H86" s="31">
        <f t="shared" si="7"/>
        <v>-26</v>
      </c>
      <c r="I86" s="31">
        <f t="shared" si="7"/>
        <v>-26</v>
      </c>
      <c r="J86" s="31">
        <f t="shared" si="7"/>
        <v>-41</v>
      </c>
      <c r="K86" s="31">
        <f t="shared" si="7"/>
        <v>0</v>
      </c>
      <c r="L86" s="31">
        <f t="shared" si="7"/>
        <v>-23.4</v>
      </c>
      <c r="M86" s="31">
        <f t="shared" si="7"/>
        <v>-57</v>
      </c>
      <c r="N86" s="31">
        <f t="shared" si="7"/>
        <v>-57</v>
      </c>
      <c r="O86" s="31">
        <f t="shared" si="7"/>
        <v>-55</v>
      </c>
      <c r="P86" s="31">
        <f t="shared" si="7"/>
        <v>-55</v>
      </c>
      <c r="Q86" s="31">
        <f t="shared" si="7"/>
        <v>-45</v>
      </c>
      <c r="R86" s="31">
        <f t="shared" si="7"/>
        <v>-60</v>
      </c>
      <c r="S86" s="31">
        <f t="shared" si="7"/>
        <v>-54.333333330000002</v>
      </c>
      <c r="T86" s="31">
        <f t="shared" si="7"/>
        <v>-54.666666669999998</v>
      </c>
      <c r="U86" s="31">
        <f t="shared" si="7"/>
        <v>-54</v>
      </c>
      <c r="V86" s="31">
        <f t="shared" si="7"/>
        <v>-51</v>
      </c>
      <c r="W86" s="31">
        <f t="shared" si="7"/>
        <v>-47.633333329999999</v>
      </c>
      <c r="X86" s="31">
        <f t="shared" si="7"/>
        <v>-59</v>
      </c>
      <c r="Y86" s="31">
        <f t="shared" si="7"/>
        <v>-60</v>
      </c>
      <c r="Z86" s="31">
        <f t="shared" si="7"/>
        <v>-40</v>
      </c>
      <c r="AA86" s="31">
        <f t="shared" si="7"/>
        <v>-40</v>
      </c>
      <c r="AB86" s="32">
        <f t="shared" si="7"/>
        <v>-58.4</v>
      </c>
    </row>
    <row r="87" spans="1:28" ht="15.75" x14ac:dyDescent="0.25">
      <c r="A87" s="24"/>
      <c r="B87" s="33">
        <v>46067</v>
      </c>
      <c r="C87" s="37">
        <f t="shared" si="2"/>
        <v>875.56666668000003</v>
      </c>
      <c r="D87" s="38">
        <f t="shared" si="3"/>
        <v>-276</v>
      </c>
      <c r="E87" s="30">
        <f t="shared" si="7"/>
        <v>-41</v>
      </c>
      <c r="F87" s="31">
        <f t="shared" si="7"/>
        <v>-41</v>
      </c>
      <c r="G87" s="31">
        <f t="shared" si="7"/>
        <v>-26</v>
      </c>
      <c r="H87" s="31">
        <f t="shared" si="7"/>
        <v>-26</v>
      </c>
      <c r="I87" s="31">
        <f t="shared" si="7"/>
        <v>-26</v>
      </c>
      <c r="J87" s="31">
        <f t="shared" si="7"/>
        <v>-36</v>
      </c>
      <c r="K87" s="31">
        <f t="shared" si="7"/>
        <v>-16.666666670000001</v>
      </c>
      <c r="L87" s="31">
        <f t="shared" si="7"/>
        <v>0</v>
      </c>
      <c r="M87" s="31">
        <f t="shared" si="7"/>
        <v>14.66666667</v>
      </c>
      <c r="N87" s="31">
        <f t="shared" si="7"/>
        <v>58.266666669999999</v>
      </c>
      <c r="O87" s="31">
        <f t="shared" si="7"/>
        <v>120.46666667</v>
      </c>
      <c r="P87" s="31">
        <f t="shared" si="7"/>
        <v>146</v>
      </c>
      <c r="Q87" s="31">
        <f t="shared" si="7"/>
        <v>147</v>
      </c>
      <c r="R87" s="31">
        <f t="shared" si="7"/>
        <v>115.8</v>
      </c>
      <c r="S87" s="31">
        <f t="shared" si="7"/>
        <v>66.2</v>
      </c>
      <c r="T87" s="31">
        <f t="shared" si="7"/>
        <v>26</v>
      </c>
      <c r="U87" s="31">
        <f t="shared" si="7"/>
        <v>47.966666670000002</v>
      </c>
      <c r="V87" s="31">
        <f t="shared" si="7"/>
        <v>41</v>
      </c>
      <c r="W87" s="31">
        <f t="shared" si="7"/>
        <v>41</v>
      </c>
      <c r="X87" s="31">
        <f t="shared" si="7"/>
        <v>41</v>
      </c>
      <c r="Y87" s="31">
        <f t="shared" si="7"/>
        <v>10.199999999999999</v>
      </c>
      <c r="Z87" s="31">
        <f t="shared" si="7"/>
        <v>0</v>
      </c>
      <c r="AA87" s="31">
        <f t="shared" si="7"/>
        <v>-23.333333329999999</v>
      </c>
      <c r="AB87" s="32">
        <f t="shared" si="7"/>
        <v>-40</v>
      </c>
    </row>
    <row r="88" spans="1:28" ht="15.75" x14ac:dyDescent="0.25">
      <c r="A88" s="24"/>
      <c r="B88" s="33">
        <v>46068</v>
      </c>
      <c r="C88" s="37">
        <f t="shared" si="2"/>
        <v>268.55</v>
      </c>
      <c r="D88" s="38">
        <f t="shared" si="3"/>
        <v>-419.00000000000006</v>
      </c>
      <c r="E88" s="50">
        <f t="shared" si="7"/>
        <v>-35.733333330000001</v>
      </c>
      <c r="F88" s="31">
        <f t="shared" si="7"/>
        <v>-0.76666666999999999</v>
      </c>
      <c r="G88" s="31">
        <f t="shared" si="7"/>
        <v>-1</v>
      </c>
      <c r="H88" s="31">
        <f t="shared" si="7"/>
        <v>-1</v>
      </c>
      <c r="I88" s="31">
        <f t="shared" si="7"/>
        <v>-1</v>
      </c>
      <c r="J88" s="31">
        <f t="shared" si="7"/>
        <v>-1</v>
      </c>
      <c r="K88" s="31">
        <f t="shared" si="7"/>
        <v>-1</v>
      </c>
      <c r="L88" s="31">
        <f t="shared" si="7"/>
        <v>-22</v>
      </c>
      <c r="M88" s="31">
        <f t="shared" si="7"/>
        <v>-44</v>
      </c>
      <c r="N88" s="31">
        <f t="shared" si="7"/>
        <v>-44</v>
      </c>
      <c r="O88" s="31">
        <f t="shared" si="7"/>
        <v>-44</v>
      </c>
      <c r="P88" s="31">
        <f t="shared" si="7"/>
        <v>-44</v>
      </c>
      <c r="Q88" s="31">
        <f t="shared" si="7"/>
        <v>-14.66666667</v>
      </c>
      <c r="R88" s="31">
        <f t="shared" si="7"/>
        <v>-44</v>
      </c>
      <c r="S88" s="31">
        <f t="shared" si="7"/>
        <v>-44</v>
      </c>
      <c r="T88" s="31">
        <f t="shared" si="7"/>
        <v>-49</v>
      </c>
      <c r="U88" s="31">
        <f t="shared" si="7"/>
        <v>-27.833333329999999</v>
      </c>
      <c r="V88" s="31">
        <f t="shared" si="7"/>
        <v>17.05</v>
      </c>
      <c r="W88" s="31">
        <f t="shared" si="7"/>
        <v>35</v>
      </c>
      <c r="X88" s="31">
        <f t="shared" si="7"/>
        <v>54</v>
      </c>
      <c r="Y88" s="31">
        <f t="shared" si="7"/>
        <v>55</v>
      </c>
      <c r="Z88" s="31">
        <f t="shared" si="7"/>
        <v>55</v>
      </c>
      <c r="AA88" s="31">
        <f t="shared" si="7"/>
        <v>35</v>
      </c>
      <c r="AB88" s="32">
        <f t="shared" si="7"/>
        <v>17.5</v>
      </c>
    </row>
    <row r="89" spans="1:28" ht="15.75" x14ac:dyDescent="0.25">
      <c r="A89" s="24"/>
      <c r="B89" s="33">
        <v>46069</v>
      </c>
      <c r="C89" s="37">
        <f t="shared" si="2"/>
        <v>0</v>
      </c>
      <c r="D89" s="38">
        <f t="shared" si="3"/>
        <v>-346.53333332999995</v>
      </c>
      <c r="E89" s="50">
        <f t="shared" si="7"/>
        <v>-13.43333333</v>
      </c>
      <c r="F89" s="31">
        <f t="shared" si="7"/>
        <v>-5</v>
      </c>
      <c r="G89" s="31">
        <f t="shared" si="7"/>
        <v>-5</v>
      </c>
      <c r="H89" s="31">
        <f t="shared" si="7"/>
        <v>-1</v>
      </c>
      <c r="I89" s="31">
        <f t="shared" si="7"/>
        <v>-1</v>
      </c>
      <c r="J89" s="31">
        <f t="shared" si="7"/>
        <v>-8</v>
      </c>
      <c r="K89" s="31">
        <f t="shared" si="7"/>
        <v>-1</v>
      </c>
      <c r="L89" s="31">
        <f t="shared" si="7"/>
        <v>-1</v>
      </c>
      <c r="M89" s="31">
        <f t="shared" si="7"/>
        <v>-31</v>
      </c>
      <c r="N89" s="31">
        <f t="shared" si="7"/>
        <v>-21</v>
      </c>
      <c r="O89" s="31">
        <f t="shared" si="7"/>
        <v>-6</v>
      </c>
      <c r="P89" s="31">
        <f t="shared" si="7"/>
        <v>-1</v>
      </c>
      <c r="Q89" s="31">
        <f t="shared" si="7"/>
        <v>-1</v>
      </c>
      <c r="R89" s="31">
        <f t="shared" si="7"/>
        <v>-0.75</v>
      </c>
      <c r="S89" s="31">
        <f t="shared" si="7"/>
        <v>-29.15</v>
      </c>
      <c r="T89" s="31">
        <f t="shared" si="7"/>
        <v>-68</v>
      </c>
      <c r="U89" s="31">
        <f t="shared" si="7"/>
        <v>-72</v>
      </c>
      <c r="V89" s="31">
        <f t="shared" si="7"/>
        <v>-46.166666669999998</v>
      </c>
      <c r="W89" s="31">
        <f t="shared" si="7"/>
        <v>-7.7</v>
      </c>
      <c r="X89" s="31">
        <f t="shared" si="7"/>
        <v>0</v>
      </c>
      <c r="Y89" s="31">
        <f t="shared" si="7"/>
        <v>0</v>
      </c>
      <c r="Z89" s="31">
        <f t="shared" si="7"/>
        <v>0</v>
      </c>
      <c r="AA89" s="31">
        <f t="shared" si="7"/>
        <v>-27.333333329999999</v>
      </c>
      <c r="AB89" s="32">
        <f t="shared" si="7"/>
        <v>0</v>
      </c>
    </row>
    <row r="90" spans="1:28" ht="15.75" x14ac:dyDescent="0.25">
      <c r="A90" s="24"/>
      <c r="B90" s="33">
        <v>46070</v>
      </c>
      <c r="C90" s="37">
        <f t="shared" si="2"/>
        <v>235.16666666999998</v>
      </c>
      <c r="D90" s="38">
        <f t="shared" si="3"/>
        <v>-346.38333332999997</v>
      </c>
      <c r="E90" s="50">
        <f t="shared" si="7"/>
        <v>0</v>
      </c>
      <c r="F90" s="31">
        <f t="shared" si="7"/>
        <v>0</v>
      </c>
      <c r="G90" s="31">
        <f t="shared" si="7"/>
        <v>-13.75</v>
      </c>
      <c r="H90" s="31">
        <f t="shared" si="7"/>
        <v>-25</v>
      </c>
      <c r="I90" s="31">
        <f t="shared" si="7"/>
        <v>-25</v>
      </c>
      <c r="J90" s="31">
        <f t="shared" si="7"/>
        <v>-25</v>
      </c>
      <c r="K90" s="31">
        <f t="shared" si="7"/>
        <v>-40</v>
      </c>
      <c r="L90" s="31">
        <f t="shared" si="7"/>
        <v>-40</v>
      </c>
      <c r="M90" s="31">
        <f t="shared" si="7"/>
        <v>-34</v>
      </c>
      <c r="N90" s="31">
        <f t="shared" si="7"/>
        <v>0.46666667000000001</v>
      </c>
      <c r="O90" s="31">
        <f t="shared" si="7"/>
        <v>51</v>
      </c>
      <c r="P90" s="31">
        <f t="shared" si="7"/>
        <v>9.56666667</v>
      </c>
      <c r="Q90" s="31">
        <f t="shared" si="7"/>
        <v>-39</v>
      </c>
      <c r="R90" s="31">
        <f t="shared" si="7"/>
        <v>-34.933333330000004</v>
      </c>
      <c r="S90" s="31">
        <f t="shared" si="7"/>
        <v>0</v>
      </c>
      <c r="T90" s="31">
        <f t="shared" si="7"/>
        <v>0</v>
      </c>
      <c r="U90" s="31">
        <f t="shared" si="7"/>
        <v>-51</v>
      </c>
      <c r="V90" s="31">
        <f t="shared" si="7"/>
        <v>-18.7</v>
      </c>
      <c r="W90" s="31">
        <f t="shared" si="7"/>
        <v>1.1333333299999999</v>
      </c>
      <c r="X90" s="31">
        <f t="shared" si="7"/>
        <v>2</v>
      </c>
      <c r="Y90" s="31">
        <f t="shared" si="7"/>
        <v>31</v>
      </c>
      <c r="Z90" s="31">
        <f t="shared" si="7"/>
        <v>39</v>
      </c>
      <c r="AA90" s="31">
        <f t="shared" si="7"/>
        <v>39</v>
      </c>
      <c r="AB90" s="32">
        <f t="shared" si="7"/>
        <v>62</v>
      </c>
    </row>
    <row r="91" spans="1:28" ht="15.75" x14ac:dyDescent="0.25">
      <c r="A91" s="24"/>
      <c r="B91" s="33">
        <v>46071</v>
      </c>
      <c r="C91" s="37">
        <f t="shared" si="2"/>
        <v>792.83333333000007</v>
      </c>
      <c r="D91" s="38">
        <f t="shared" si="3"/>
        <v>-253.5</v>
      </c>
      <c r="E91" s="50">
        <f t="shared" si="7"/>
        <v>60.333333330000002</v>
      </c>
      <c r="F91" s="31">
        <f t="shared" si="7"/>
        <v>35</v>
      </c>
      <c r="G91" s="31">
        <f t="shared" si="7"/>
        <v>59</v>
      </c>
      <c r="H91" s="31">
        <f t="shared" si="7"/>
        <v>52</v>
      </c>
      <c r="I91" s="31">
        <f t="shared" si="7"/>
        <v>42</v>
      </c>
      <c r="J91" s="31">
        <f t="shared" si="7"/>
        <v>50.2</v>
      </c>
      <c r="K91" s="31">
        <f t="shared" si="7"/>
        <v>52.5</v>
      </c>
      <c r="L91" s="31">
        <f t="shared" si="7"/>
        <v>73</v>
      </c>
      <c r="M91" s="31">
        <f t="shared" si="7"/>
        <v>73</v>
      </c>
      <c r="N91" s="31">
        <f t="shared" si="7"/>
        <v>79.166666669999998</v>
      </c>
      <c r="O91" s="31">
        <f t="shared" si="7"/>
        <v>19.083333329999999</v>
      </c>
      <c r="P91" s="31">
        <f t="shared" si="7"/>
        <v>-49</v>
      </c>
      <c r="Q91" s="31">
        <f t="shared" si="7"/>
        <v>-49</v>
      </c>
      <c r="R91" s="31">
        <f t="shared" si="7"/>
        <v>-6</v>
      </c>
      <c r="S91" s="31">
        <f t="shared" si="7"/>
        <v>-1</v>
      </c>
      <c r="T91" s="31">
        <f t="shared" si="7"/>
        <v>-49</v>
      </c>
      <c r="U91" s="31">
        <f t="shared" si="7"/>
        <v>-79.5</v>
      </c>
      <c r="V91" s="31">
        <f t="shared" si="7"/>
        <v>-20</v>
      </c>
      <c r="W91" s="31">
        <f t="shared" si="7"/>
        <v>0</v>
      </c>
      <c r="X91" s="31">
        <f t="shared" si="7"/>
        <v>1.03333333</v>
      </c>
      <c r="Y91" s="31">
        <f t="shared" si="7"/>
        <v>2</v>
      </c>
      <c r="Z91" s="31">
        <f t="shared" si="7"/>
        <v>71.666666669999998</v>
      </c>
      <c r="AA91" s="31">
        <f t="shared" si="7"/>
        <v>52.2</v>
      </c>
      <c r="AB91" s="32">
        <f t="shared" si="7"/>
        <v>70.650000000000006</v>
      </c>
    </row>
    <row r="92" spans="1:28" ht="15.75" x14ac:dyDescent="0.25">
      <c r="A92" s="24"/>
      <c r="B92" s="33">
        <v>46072</v>
      </c>
      <c r="C92" s="37">
        <f t="shared" si="2"/>
        <v>775.46666666999988</v>
      </c>
      <c r="D92" s="38">
        <f t="shared" si="3"/>
        <v>-8.9666666700000004</v>
      </c>
      <c r="E92" s="50">
        <f t="shared" si="7"/>
        <v>61.666666669999998</v>
      </c>
      <c r="F92" s="31">
        <f t="shared" si="7"/>
        <v>35</v>
      </c>
      <c r="G92" s="31">
        <f t="shared" si="7"/>
        <v>65</v>
      </c>
      <c r="H92" s="31">
        <f t="shared" si="7"/>
        <v>64</v>
      </c>
      <c r="I92" s="31">
        <f t="shared" si="7"/>
        <v>61</v>
      </c>
      <c r="J92" s="31">
        <f t="shared" si="7"/>
        <v>61</v>
      </c>
      <c r="K92" s="31">
        <f t="shared" si="7"/>
        <v>41</v>
      </c>
      <c r="L92" s="31">
        <f t="shared" si="7"/>
        <v>20.2</v>
      </c>
      <c r="M92" s="31">
        <f t="shared" si="7"/>
        <v>-1</v>
      </c>
      <c r="N92" s="31">
        <f t="shared" si="7"/>
        <v>-1</v>
      </c>
      <c r="O92" s="31">
        <f t="shared" si="7"/>
        <v>-0.41666667000000002</v>
      </c>
      <c r="P92" s="31">
        <f t="shared" si="7"/>
        <v>-1</v>
      </c>
      <c r="Q92" s="31">
        <f t="shared" si="7"/>
        <v>-1</v>
      </c>
      <c r="R92" s="31">
        <f t="shared" si="7"/>
        <v>-1</v>
      </c>
      <c r="S92" s="31">
        <f t="shared" si="7"/>
        <v>-3.5500000000000007</v>
      </c>
      <c r="T92" s="31">
        <f t="shared" si="7"/>
        <v>56.166666669999998</v>
      </c>
      <c r="U92" s="31">
        <f t="shared" si="7"/>
        <v>88.633333329999999</v>
      </c>
      <c r="V92" s="31">
        <f t="shared" si="7"/>
        <v>57.8</v>
      </c>
      <c r="W92" s="31">
        <f t="shared" si="7"/>
        <v>41</v>
      </c>
      <c r="X92" s="31">
        <f t="shared" si="7"/>
        <v>41</v>
      </c>
      <c r="Y92" s="31">
        <f t="shared" si="7"/>
        <v>41</v>
      </c>
      <c r="Z92" s="31">
        <f t="shared" si="7"/>
        <v>41</v>
      </c>
      <c r="AA92" s="31">
        <f t="shared" si="7"/>
        <v>0</v>
      </c>
      <c r="AB92" s="32">
        <f t="shared" si="7"/>
        <v>0</v>
      </c>
    </row>
    <row r="93" spans="1:28" ht="15.75" x14ac:dyDescent="0.25">
      <c r="A93" s="24"/>
      <c r="B93" s="33">
        <v>46073</v>
      </c>
      <c r="C93" s="37">
        <f t="shared" si="2"/>
        <v>502.20000001</v>
      </c>
      <c r="D93" s="38">
        <f t="shared" si="3"/>
        <v>-367.58333332999996</v>
      </c>
      <c r="E93" s="50">
        <f t="shared" si="7"/>
        <v>0</v>
      </c>
      <c r="F93" s="31">
        <f t="shared" si="7"/>
        <v>0</v>
      </c>
      <c r="G93" s="31">
        <f t="shared" si="7"/>
        <v>-2.1666666700000001</v>
      </c>
      <c r="H93" s="31">
        <f t="shared" si="7"/>
        <v>-19</v>
      </c>
      <c r="I93" s="31">
        <f t="shared" si="7"/>
        <v>-19</v>
      </c>
      <c r="J93" s="31">
        <f t="shared" si="7"/>
        <v>8</v>
      </c>
      <c r="K93" s="31">
        <f t="shared" si="7"/>
        <v>5</v>
      </c>
      <c r="L93" s="31">
        <f t="shared" si="7"/>
        <v>-25.43333333</v>
      </c>
      <c r="M93" s="31">
        <f t="shared" si="7"/>
        <v>43.133333339999993</v>
      </c>
      <c r="N93" s="31">
        <f t="shared" si="7"/>
        <v>121.8</v>
      </c>
      <c r="O93" s="31">
        <f t="shared" si="7"/>
        <v>147</v>
      </c>
      <c r="P93" s="31">
        <f t="shared" si="7"/>
        <v>102.26666667000001</v>
      </c>
      <c r="Q93" s="31">
        <f t="shared" si="7"/>
        <v>75</v>
      </c>
      <c r="R93" s="31">
        <f t="shared" si="7"/>
        <v>-46.983333330000001</v>
      </c>
      <c r="S93" s="31">
        <f t="shared" si="7"/>
        <v>-76</v>
      </c>
      <c r="T93" s="31">
        <f t="shared" si="7"/>
        <v>-86</v>
      </c>
      <c r="U93" s="31">
        <f t="shared" si="7"/>
        <v>-54.333333330000002</v>
      </c>
      <c r="V93" s="31">
        <f t="shared" si="7"/>
        <v>0</v>
      </c>
      <c r="W93" s="31">
        <f t="shared" si="7"/>
        <v>0</v>
      </c>
      <c r="X93" s="31">
        <f t="shared" si="7"/>
        <v>0</v>
      </c>
      <c r="Y93" s="31">
        <f t="shared" si="7"/>
        <v>0</v>
      </c>
      <c r="Z93" s="31">
        <f t="shared" si="7"/>
        <v>-12.66666667</v>
      </c>
      <c r="AA93" s="31">
        <f t="shared" si="7"/>
        <v>-26</v>
      </c>
      <c r="AB93" s="32">
        <f t="shared" si="7"/>
        <v>0</v>
      </c>
    </row>
    <row r="94" spans="1:28" ht="15.75" x14ac:dyDescent="0.25">
      <c r="A94" s="24"/>
      <c r="B94" s="33">
        <v>46074</v>
      </c>
      <c r="C94" s="37">
        <f t="shared" si="2"/>
        <v>0</v>
      </c>
      <c r="D94" s="38">
        <f t="shared" si="3"/>
        <v>-491.56666666000001</v>
      </c>
      <c r="E94" s="50">
        <f t="shared" si="7"/>
        <v>-20.083333329999999</v>
      </c>
      <c r="F94" s="31">
        <f t="shared" si="7"/>
        <v>-29.4</v>
      </c>
      <c r="G94" s="31">
        <f t="shared" si="7"/>
        <v>-25.3</v>
      </c>
      <c r="H94" s="31">
        <f t="shared" si="7"/>
        <v>-46</v>
      </c>
      <c r="I94" s="31">
        <f t="shared" si="7"/>
        <v>-42</v>
      </c>
      <c r="J94" s="31">
        <f t="shared" si="7"/>
        <v>-24</v>
      </c>
      <c r="K94" s="31">
        <f t="shared" si="7"/>
        <v>-24</v>
      </c>
      <c r="L94" s="31">
        <f t="shared" si="7"/>
        <v>-42</v>
      </c>
      <c r="M94" s="31">
        <f t="shared" si="7"/>
        <v>-22</v>
      </c>
      <c r="N94" s="31">
        <f t="shared" si="7"/>
        <v>-22</v>
      </c>
      <c r="O94" s="31">
        <f t="shared" si="7"/>
        <v>-22</v>
      </c>
      <c r="P94" s="31">
        <f t="shared" si="7"/>
        <v>-19.06666667</v>
      </c>
      <c r="Q94" s="31">
        <f t="shared" si="7"/>
        <v>-10.266666669999999</v>
      </c>
      <c r="R94" s="31">
        <f t="shared" si="7"/>
        <v>-42</v>
      </c>
      <c r="S94" s="31">
        <f t="shared" si="7"/>
        <v>-29.25</v>
      </c>
      <c r="T94" s="31">
        <f t="shared" si="7"/>
        <v>-18</v>
      </c>
      <c r="U94" s="31">
        <f t="shared" si="7"/>
        <v>-40.266666659999999</v>
      </c>
      <c r="V94" s="31">
        <f t="shared" si="7"/>
        <v>0</v>
      </c>
      <c r="W94" s="31">
        <f t="shared" si="7"/>
        <v>-13.93333333</v>
      </c>
      <c r="X94" s="31">
        <f t="shared" si="7"/>
        <v>0</v>
      </c>
      <c r="Y94" s="31">
        <f t="shared" si="7"/>
        <v>0</v>
      </c>
      <c r="Z94" s="31">
        <f t="shared" si="7"/>
        <v>0</v>
      </c>
      <c r="AA94" s="31">
        <f t="shared" si="7"/>
        <v>0</v>
      </c>
      <c r="AB94" s="32">
        <f t="shared" si="7"/>
        <v>0</v>
      </c>
    </row>
    <row r="95" spans="1:28" ht="15.75" x14ac:dyDescent="0.25">
      <c r="A95" s="24"/>
      <c r="B95" s="33">
        <v>46075</v>
      </c>
      <c r="C95" s="37">
        <f t="shared" si="2"/>
        <v>99.75</v>
      </c>
      <c r="D95" s="38">
        <f t="shared" si="3"/>
        <v>-140.08333334</v>
      </c>
      <c r="E95" s="50">
        <f t="shared" si="7"/>
        <v>9.9166666699999997</v>
      </c>
      <c r="F95" s="31">
        <f t="shared" si="7"/>
        <v>26.25</v>
      </c>
      <c r="G95" s="31">
        <f t="shared" si="7"/>
        <v>0</v>
      </c>
      <c r="H95" s="31">
        <f t="shared" si="7"/>
        <v>0</v>
      </c>
      <c r="I95" s="31">
        <f t="shared" si="7"/>
        <v>0</v>
      </c>
      <c r="J95" s="31">
        <f t="shared" si="7"/>
        <v>-1</v>
      </c>
      <c r="K95" s="31">
        <f t="shared" si="7"/>
        <v>-1</v>
      </c>
      <c r="L95" s="31">
        <f t="shared" si="7"/>
        <v>-1</v>
      </c>
      <c r="M95" s="31">
        <f t="shared" si="7"/>
        <v>0</v>
      </c>
      <c r="N95" s="31">
        <f t="shared" si="7"/>
        <v>0</v>
      </c>
      <c r="O95" s="31">
        <f t="shared" si="7"/>
        <v>0</v>
      </c>
      <c r="P95" s="31">
        <f t="shared" si="7"/>
        <v>14</v>
      </c>
      <c r="Q95" s="31">
        <f t="shared" si="7"/>
        <v>35</v>
      </c>
      <c r="R95" s="31">
        <f t="shared" si="7"/>
        <v>0</v>
      </c>
      <c r="S95" s="31">
        <f t="shared" si="7"/>
        <v>-0.55000000000000004</v>
      </c>
      <c r="T95" s="31">
        <f t="shared" si="7"/>
        <v>-1</v>
      </c>
      <c r="U95" s="31">
        <f t="shared" si="7"/>
        <v>-71.366666670000001</v>
      </c>
      <c r="V95" s="31">
        <f t="shared" si="7"/>
        <v>-5.25</v>
      </c>
      <c r="W95" s="31">
        <f t="shared" si="7"/>
        <v>-35</v>
      </c>
      <c r="X95" s="31">
        <f t="shared" si="7"/>
        <v>-23.916666670000001</v>
      </c>
      <c r="Y95" s="31">
        <f t="shared" si="7"/>
        <v>0</v>
      </c>
      <c r="Z95" s="31">
        <f t="shared" si="7"/>
        <v>0</v>
      </c>
      <c r="AA95" s="31">
        <f t="shared" si="7"/>
        <v>0</v>
      </c>
      <c r="AB95" s="32">
        <f t="shared" si="7"/>
        <v>14.58333333</v>
      </c>
    </row>
    <row r="96" spans="1:28" ht="15.75" x14ac:dyDescent="0.25">
      <c r="A96" s="24"/>
      <c r="B96" s="33">
        <v>46076</v>
      </c>
      <c r="C96" s="37">
        <f t="shared" si="2"/>
        <v>775.81666665999978</v>
      </c>
      <c r="D96" s="38">
        <f t="shared" si="3"/>
        <v>-156.33333334</v>
      </c>
      <c r="E96" s="50">
        <f t="shared" si="7"/>
        <v>0</v>
      </c>
      <c r="F96" s="31">
        <f t="shared" si="7"/>
        <v>0</v>
      </c>
      <c r="G96" s="31">
        <f t="shared" si="7"/>
        <v>25.5</v>
      </c>
      <c r="H96" s="31">
        <f t="shared" si="7"/>
        <v>120</v>
      </c>
      <c r="I96" s="31">
        <f t="shared" si="7"/>
        <v>120</v>
      </c>
      <c r="J96" s="31">
        <f t="shared" si="7"/>
        <v>120</v>
      </c>
      <c r="K96" s="31">
        <f t="shared" si="7"/>
        <v>120</v>
      </c>
      <c r="L96" s="31">
        <f t="shared" si="7"/>
        <v>99.8</v>
      </c>
      <c r="M96" s="31">
        <f t="shared" si="7"/>
        <v>-0.56666667000000004</v>
      </c>
      <c r="N96" s="31">
        <f t="shared" si="7"/>
        <v>-1</v>
      </c>
      <c r="O96" s="31">
        <f t="shared" si="7"/>
        <v>-1</v>
      </c>
      <c r="P96" s="31">
        <f t="shared" si="7"/>
        <v>-0.76666666999999999</v>
      </c>
      <c r="Q96" s="31">
        <f t="shared" si="7"/>
        <v>41.133333329999999</v>
      </c>
      <c r="R96" s="31">
        <f t="shared" si="7"/>
        <v>6.4</v>
      </c>
      <c r="S96" s="31">
        <f t="shared" si="7"/>
        <v>-18</v>
      </c>
      <c r="T96" s="31">
        <f t="shared" ref="T96:AB96" si="8">T26+T61</f>
        <v>-31</v>
      </c>
      <c r="U96" s="31">
        <f t="shared" si="8"/>
        <v>-42</v>
      </c>
      <c r="V96" s="31">
        <f t="shared" si="8"/>
        <v>-20</v>
      </c>
      <c r="W96" s="31">
        <f t="shared" si="8"/>
        <v>-34</v>
      </c>
      <c r="X96" s="31">
        <f t="shared" si="8"/>
        <v>-8</v>
      </c>
      <c r="Y96" s="31">
        <f t="shared" si="8"/>
        <v>37.799999999999997</v>
      </c>
      <c r="Z96" s="31">
        <f t="shared" si="8"/>
        <v>10.33333333</v>
      </c>
      <c r="AA96" s="31">
        <f t="shared" si="8"/>
        <v>24.05</v>
      </c>
      <c r="AB96" s="32">
        <f t="shared" si="8"/>
        <v>50.8</v>
      </c>
    </row>
    <row r="97" spans="1:28" ht="15.75" x14ac:dyDescent="0.25">
      <c r="A97" s="24"/>
      <c r="B97" s="33">
        <v>46077</v>
      </c>
      <c r="C97" s="37">
        <f t="shared" si="2"/>
        <v>213.11666665999999</v>
      </c>
      <c r="D97" s="38">
        <f t="shared" si="3"/>
        <v>-22.416666659999997</v>
      </c>
      <c r="E97" s="50">
        <f t="shared" ref="E97:AB104" si="9">E27+E62</f>
        <v>6.05</v>
      </c>
      <c r="F97" s="31">
        <f t="shared" si="9"/>
        <v>-1</v>
      </c>
      <c r="G97" s="31">
        <f t="shared" si="9"/>
        <v>0</v>
      </c>
      <c r="H97" s="31">
        <f t="shared" si="9"/>
        <v>0</v>
      </c>
      <c r="I97" s="31">
        <f t="shared" si="9"/>
        <v>0</v>
      </c>
      <c r="J97" s="31">
        <f t="shared" si="9"/>
        <v>0</v>
      </c>
      <c r="K97" s="31">
        <f t="shared" si="9"/>
        <v>1.4</v>
      </c>
      <c r="L97" s="31">
        <f t="shared" si="9"/>
        <v>15.93333333</v>
      </c>
      <c r="M97" s="31">
        <f t="shared" si="9"/>
        <v>0</v>
      </c>
      <c r="N97" s="31">
        <f t="shared" si="9"/>
        <v>38.983333330000001</v>
      </c>
      <c r="O97" s="31">
        <f t="shared" si="9"/>
        <v>58.25</v>
      </c>
      <c r="P97" s="31">
        <f t="shared" si="9"/>
        <v>22.5</v>
      </c>
      <c r="Q97" s="31">
        <f t="shared" si="9"/>
        <v>-1</v>
      </c>
      <c r="R97" s="31">
        <f t="shared" si="9"/>
        <v>7</v>
      </c>
      <c r="S97" s="31">
        <f t="shared" si="9"/>
        <v>35</v>
      </c>
      <c r="T97" s="31">
        <f t="shared" si="9"/>
        <v>9.3333333300000003</v>
      </c>
      <c r="U97" s="31">
        <f t="shared" si="9"/>
        <v>0</v>
      </c>
      <c r="V97" s="31">
        <f t="shared" si="9"/>
        <v>0</v>
      </c>
      <c r="W97" s="31">
        <f t="shared" si="9"/>
        <v>0</v>
      </c>
      <c r="X97" s="31">
        <f t="shared" si="9"/>
        <v>0</v>
      </c>
      <c r="Y97" s="31">
        <f t="shared" si="9"/>
        <v>0</v>
      </c>
      <c r="Z97" s="31">
        <f t="shared" si="9"/>
        <v>-4.0833333300000003</v>
      </c>
      <c r="AA97" s="31">
        <f t="shared" si="9"/>
        <v>-16.333333329999999</v>
      </c>
      <c r="AB97" s="32">
        <f t="shared" si="9"/>
        <v>18.666666670000001</v>
      </c>
    </row>
    <row r="98" spans="1:28" ht="15.75" x14ac:dyDescent="0.25">
      <c r="A98" s="24"/>
      <c r="B98" s="33">
        <v>46078</v>
      </c>
      <c r="C98" s="37">
        <f t="shared" si="2"/>
        <v>526.16666667000004</v>
      </c>
      <c r="D98" s="38">
        <f t="shared" si="3"/>
        <v>-121.1</v>
      </c>
      <c r="E98" s="50">
        <f t="shared" si="9"/>
        <v>132</v>
      </c>
      <c r="F98" s="31">
        <f t="shared" si="9"/>
        <v>155</v>
      </c>
      <c r="G98" s="31">
        <f t="shared" si="9"/>
        <v>59.116666660000007</v>
      </c>
      <c r="H98" s="31">
        <f t="shared" si="9"/>
        <v>-21</v>
      </c>
      <c r="I98" s="31">
        <f t="shared" si="9"/>
        <v>-26</v>
      </c>
      <c r="J98" s="31">
        <f t="shared" si="9"/>
        <v>-26</v>
      </c>
      <c r="K98" s="31">
        <f t="shared" si="9"/>
        <v>-1</v>
      </c>
      <c r="L98" s="31">
        <f t="shared" si="9"/>
        <v>67.483333330000008</v>
      </c>
      <c r="M98" s="31">
        <f t="shared" si="9"/>
        <v>18.833333339999999</v>
      </c>
      <c r="N98" s="31">
        <f t="shared" si="9"/>
        <v>-1</v>
      </c>
      <c r="O98" s="31">
        <f t="shared" si="9"/>
        <v>-1</v>
      </c>
      <c r="P98" s="31">
        <f t="shared" si="9"/>
        <v>-1</v>
      </c>
      <c r="Q98" s="31">
        <f t="shared" si="9"/>
        <v>-1</v>
      </c>
      <c r="R98" s="31">
        <f t="shared" si="9"/>
        <v>-1</v>
      </c>
      <c r="S98" s="31">
        <f t="shared" si="9"/>
        <v>-1</v>
      </c>
      <c r="T98" s="31">
        <f t="shared" si="9"/>
        <v>-1</v>
      </c>
      <c r="U98" s="31">
        <f t="shared" si="9"/>
        <v>-40.099999999999994</v>
      </c>
      <c r="V98" s="31">
        <f t="shared" si="9"/>
        <v>0</v>
      </c>
      <c r="W98" s="31">
        <f t="shared" si="9"/>
        <v>6.1666666699999997</v>
      </c>
      <c r="X98" s="31">
        <f t="shared" si="9"/>
        <v>37</v>
      </c>
      <c r="Y98" s="31">
        <f t="shared" si="9"/>
        <v>13.66666667</v>
      </c>
      <c r="Z98" s="31">
        <f t="shared" si="9"/>
        <v>36.9</v>
      </c>
      <c r="AA98" s="31">
        <f t="shared" si="9"/>
        <v>0</v>
      </c>
      <c r="AB98" s="32">
        <f t="shared" si="9"/>
        <v>0</v>
      </c>
    </row>
    <row r="99" spans="1:28" ht="15.75" x14ac:dyDescent="0.25">
      <c r="A99" s="24"/>
      <c r="B99" s="33">
        <v>46079</v>
      </c>
      <c r="C99" s="37">
        <f t="shared" si="2"/>
        <v>20.416666670000001</v>
      </c>
      <c r="D99" s="38">
        <f t="shared" si="3"/>
        <v>-211.91666667000001</v>
      </c>
      <c r="E99" s="50">
        <f t="shared" si="9"/>
        <v>20.416666670000001</v>
      </c>
      <c r="F99" s="31">
        <f t="shared" si="9"/>
        <v>0</v>
      </c>
      <c r="G99" s="31">
        <f t="shared" si="9"/>
        <v>0</v>
      </c>
      <c r="H99" s="31">
        <f t="shared" si="9"/>
        <v>0</v>
      </c>
      <c r="I99" s="31">
        <f t="shared" si="9"/>
        <v>-9.8000000000000007</v>
      </c>
      <c r="J99" s="31">
        <f t="shared" si="9"/>
        <v>-1</v>
      </c>
      <c r="K99" s="31">
        <f t="shared" si="9"/>
        <v>-21</v>
      </c>
      <c r="L99" s="31">
        <f t="shared" si="9"/>
        <v>-1</v>
      </c>
      <c r="M99" s="31">
        <f t="shared" si="9"/>
        <v>-1</v>
      </c>
      <c r="N99" s="31">
        <f t="shared" si="9"/>
        <v>-1</v>
      </c>
      <c r="O99" s="31">
        <f t="shared" si="9"/>
        <v>-1</v>
      </c>
      <c r="P99" s="31">
        <f t="shared" si="9"/>
        <v>-1</v>
      </c>
      <c r="Q99" s="31">
        <f t="shared" si="9"/>
        <v>-1</v>
      </c>
      <c r="R99" s="31">
        <f t="shared" si="9"/>
        <v>-1</v>
      </c>
      <c r="S99" s="31">
        <f t="shared" si="9"/>
        <v>-1</v>
      </c>
      <c r="T99" s="31">
        <f t="shared" si="9"/>
        <v>-1</v>
      </c>
      <c r="U99" s="31">
        <f t="shared" si="9"/>
        <v>-48.583333330000002</v>
      </c>
      <c r="V99" s="31">
        <f t="shared" si="9"/>
        <v>-10.66666667</v>
      </c>
      <c r="W99" s="31">
        <f t="shared" si="9"/>
        <v>-47.2</v>
      </c>
      <c r="X99" s="31">
        <f t="shared" si="9"/>
        <v>-40</v>
      </c>
      <c r="Y99" s="31">
        <f t="shared" si="9"/>
        <v>-24.666666670000001</v>
      </c>
      <c r="Z99" s="31">
        <f t="shared" si="9"/>
        <v>0</v>
      </c>
      <c r="AA99" s="31">
        <f t="shared" si="9"/>
        <v>0</v>
      </c>
      <c r="AB99" s="32">
        <f t="shared" si="9"/>
        <v>0</v>
      </c>
    </row>
    <row r="100" spans="1:28" ht="15.75" x14ac:dyDescent="0.25">
      <c r="A100" s="24"/>
      <c r="B100" s="33">
        <v>46080</v>
      </c>
      <c r="C100" s="37">
        <f t="shared" si="2"/>
        <v>35.1</v>
      </c>
      <c r="D100" s="38">
        <f t="shared" si="3"/>
        <v>-240.35</v>
      </c>
      <c r="E100" s="50">
        <f t="shared" si="9"/>
        <v>0</v>
      </c>
      <c r="F100" s="31">
        <f t="shared" si="9"/>
        <v>0</v>
      </c>
      <c r="G100" s="31">
        <f t="shared" si="9"/>
        <v>0</v>
      </c>
      <c r="H100" s="31">
        <f t="shared" si="9"/>
        <v>0</v>
      </c>
      <c r="I100" s="31">
        <f t="shared" si="9"/>
        <v>0</v>
      </c>
      <c r="J100" s="31">
        <f t="shared" si="9"/>
        <v>0</v>
      </c>
      <c r="K100" s="31">
        <f t="shared" si="9"/>
        <v>0</v>
      </c>
      <c r="L100" s="31">
        <f t="shared" si="9"/>
        <v>-0.18333332999999999</v>
      </c>
      <c r="M100" s="31">
        <f t="shared" si="9"/>
        <v>-1</v>
      </c>
      <c r="N100" s="31">
        <f t="shared" si="9"/>
        <v>-1</v>
      </c>
      <c r="O100" s="31">
        <f t="shared" si="9"/>
        <v>-1</v>
      </c>
      <c r="P100" s="31">
        <f t="shared" si="9"/>
        <v>-1</v>
      </c>
      <c r="Q100" s="31">
        <f t="shared" si="9"/>
        <v>0</v>
      </c>
      <c r="R100" s="31">
        <f t="shared" si="9"/>
        <v>9.9</v>
      </c>
      <c r="S100" s="31">
        <f t="shared" si="9"/>
        <v>25.2</v>
      </c>
      <c r="T100" s="31">
        <f t="shared" si="9"/>
        <v>0</v>
      </c>
      <c r="U100" s="31">
        <f t="shared" si="9"/>
        <v>0</v>
      </c>
      <c r="V100" s="31">
        <f t="shared" si="9"/>
        <v>-13.75</v>
      </c>
      <c r="W100" s="31">
        <f t="shared" si="9"/>
        <v>-6.75</v>
      </c>
      <c r="X100" s="31">
        <f t="shared" si="9"/>
        <v>-20.416666670000001</v>
      </c>
      <c r="Y100" s="31">
        <f t="shared" si="9"/>
        <v>-41.25</v>
      </c>
      <c r="Z100" s="31">
        <f t="shared" si="9"/>
        <v>-55</v>
      </c>
      <c r="AA100" s="31">
        <f t="shared" si="9"/>
        <v>-55</v>
      </c>
      <c r="AB100" s="32">
        <f t="shared" si="9"/>
        <v>-44</v>
      </c>
    </row>
    <row r="101" spans="1:28" ht="15.75" x14ac:dyDescent="0.25">
      <c r="A101" s="24"/>
      <c r="B101" s="33">
        <v>46081</v>
      </c>
      <c r="C101" s="37">
        <f t="shared" si="2"/>
        <v>231.73333332999999</v>
      </c>
      <c r="D101" s="38">
        <f t="shared" si="3"/>
        <v>-97</v>
      </c>
      <c r="E101" s="50">
        <f t="shared" si="9"/>
        <v>0</v>
      </c>
      <c r="F101" s="31">
        <f t="shared" si="9"/>
        <v>-25</v>
      </c>
      <c r="G101" s="31">
        <f t="shared" si="9"/>
        <v>0</v>
      </c>
      <c r="H101" s="31">
        <f t="shared" si="9"/>
        <v>0</v>
      </c>
      <c r="I101" s="31">
        <f t="shared" si="9"/>
        <v>4.5333333299999996</v>
      </c>
      <c r="J101" s="31">
        <f t="shared" si="9"/>
        <v>30.5</v>
      </c>
      <c r="K101" s="31">
        <f t="shared" si="9"/>
        <v>25.8</v>
      </c>
      <c r="L101" s="31">
        <f t="shared" si="9"/>
        <v>25.8</v>
      </c>
      <c r="M101" s="31">
        <f t="shared" si="9"/>
        <v>48.766666669999999</v>
      </c>
      <c r="N101" s="31">
        <f t="shared" si="9"/>
        <v>77</v>
      </c>
      <c r="O101" s="31">
        <f t="shared" si="9"/>
        <v>19.333333329999999</v>
      </c>
      <c r="P101" s="31">
        <f t="shared" si="9"/>
        <v>0</v>
      </c>
      <c r="Q101" s="31">
        <f t="shared" si="9"/>
        <v>0</v>
      </c>
      <c r="R101" s="31">
        <f t="shared" si="9"/>
        <v>0</v>
      </c>
      <c r="S101" s="31">
        <f t="shared" si="9"/>
        <v>0</v>
      </c>
      <c r="T101" s="31">
        <f t="shared" si="9"/>
        <v>0</v>
      </c>
      <c r="U101" s="31">
        <f t="shared" si="9"/>
        <v>0</v>
      </c>
      <c r="V101" s="31">
        <f t="shared" si="9"/>
        <v>-24</v>
      </c>
      <c r="W101" s="31">
        <f t="shared" si="9"/>
        <v>-24</v>
      </c>
      <c r="X101" s="31">
        <f t="shared" si="9"/>
        <v>-24</v>
      </c>
      <c r="Y101" s="31">
        <f t="shared" si="9"/>
        <v>0</v>
      </c>
      <c r="Z101" s="31">
        <f t="shared" si="9"/>
        <v>0</v>
      </c>
      <c r="AA101" s="31">
        <f t="shared" si="9"/>
        <v>0</v>
      </c>
      <c r="AB101" s="32">
        <f t="shared" si="9"/>
        <v>0</v>
      </c>
    </row>
    <row r="102" spans="1:28" ht="15.75" x14ac:dyDescent="0.25">
      <c r="A102" s="24"/>
      <c r="B102" s="34"/>
      <c r="C102" s="37">
        <f t="shared" si="2"/>
        <v>0</v>
      </c>
      <c r="D102" s="38">
        <f t="shared" si="3"/>
        <v>0</v>
      </c>
      <c r="E102" s="50">
        <f t="shared" si="9"/>
        <v>0</v>
      </c>
      <c r="F102" s="31">
        <f t="shared" si="9"/>
        <v>0</v>
      </c>
      <c r="G102" s="31">
        <f t="shared" si="9"/>
        <v>0</v>
      </c>
      <c r="H102" s="31">
        <f t="shared" si="9"/>
        <v>0</v>
      </c>
      <c r="I102" s="31">
        <f t="shared" si="9"/>
        <v>0</v>
      </c>
      <c r="J102" s="31">
        <f t="shared" si="9"/>
        <v>0</v>
      </c>
      <c r="K102" s="31">
        <f t="shared" si="9"/>
        <v>0</v>
      </c>
      <c r="L102" s="31">
        <f t="shared" si="9"/>
        <v>0</v>
      </c>
      <c r="M102" s="31">
        <f t="shared" si="9"/>
        <v>0</v>
      </c>
      <c r="N102" s="31">
        <f t="shared" si="9"/>
        <v>0</v>
      </c>
      <c r="O102" s="31">
        <f t="shared" si="9"/>
        <v>0</v>
      </c>
      <c r="P102" s="31">
        <f t="shared" si="9"/>
        <v>0</v>
      </c>
      <c r="Q102" s="31">
        <f t="shared" si="9"/>
        <v>0</v>
      </c>
      <c r="R102" s="31">
        <f t="shared" si="9"/>
        <v>0</v>
      </c>
      <c r="S102" s="31">
        <f t="shared" si="9"/>
        <v>0</v>
      </c>
      <c r="T102" s="31">
        <f t="shared" si="9"/>
        <v>0</v>
      </c>
      <c r="U102" s="31">
        <f t="shared" si="9"/>
        <v>0</v>
      </c>
      <c r="V102" s="31">
        <f t="shared" si="9"/>
        <v>0</v>
      </c>
      <c r="W102" s="31">
        <f t="shared" si="9"/>
        <v>0</v>
      </c>
      <c r="X102" s="31">
        <f t="shared" si="9"/>
        <v>0</v>
      </c>
      <c r="Y102" s="31">
        <f t="shared" si="9"/>
        <v>0</v>
      </c>
      <c r="Z102" s="31">
        <f t="shared" si="9"/>
        <v>0</v>
      </c>
      <c r="AA102" s="31">
        <f t="shared" si="9"/>
        <v>0</v>
      </c>
      <c r="AB102" s="32">
        <f t="shared" si="9"/>
        <v>0</v>
      </c>
    </row>
    <row r="103" spans="1:28" ht="15.75" x14ac:dyDescent="0.25">
      <c r="A103" s="24"/>
      <c r="B103" s="34"/>
      <c r="C103" s="37">
        <f t="shared" si="2"/>
        <v>0</v>
      </c>
      <c r="D103" s="38">
        <f t="shared" si="3"/>
        <v>0</v>
      </c>
      <c r="E103" s="50">
        <f t="shared" si="9"/>
        <v>0</v>
      </c>
      <c r="F103" s="31">
        <f t="shared" si="9"/>
        <v>0</v>
      </c>
      <c r="G103" s="31">
        <f t="shared" si="9"/>
        <v>0</v>
      </c>
      <c r="H103" s="31">
        <f t="shared" si="9"/>
        <v>0</v>
      </c>
      <c r="I103" s="31">
        <f t="shared" si="9"/>
        <v>0</v>
      </c>
      <c r="J103" s="31">
        <f t="shared" si="9"/>
        <v>0</v>
      </c>
      <c r="K103" s="31">
        <f t="shared" si="9"/>
        <v>0</v>
      </c>
      <c r="L103" s="31">
        <f t="shared" si="9"/>
        <v>0</v>
      </c>
      <c r="M103" s="31">
        <f t="shared" si="9"/>
        <v>0</v>
      </c>
      <c r="N103" s="31">
        <f t="shared" si="9"/>
        <v>0</v>
      </c>
      <c r="O103" s="31">
        <f t="shared" si="9"/>
        <v>0</v>
      </c>
      <c r="P103" s="31">
        <f t="shared" si="9"/>
        <v>0</v>
      </c>
      <c r="Q103" s="31">
        <f t="shared" si="9"/>
        <v>0</v>
      </c>
      <c r="R103" s="31">
        <f t="shared" si="9"/>
        <v>0</v>
      </c>
      <c r="S103" s="31">
        <f t="shared" si="9"/>
        <v>0</v>
      </c>
      <c r="T103" s="31">
        <f t="shared" si="9"/>
        <v>0</v>
      </c>
      <c r="U103" s="31">
        <f t="shared" si="9"/>
        <v>0</v>
      </c>
      <c r="V103" s="31">
        <f t="shared" si="9"/>
        <v>0</v>
      </c>
      <c r="W103" s="31">
        <f t="shared" si="9"/>
        <v>0</v>
      </c>
      <c r="X103" s="31">
        <f t="shared" si="9"/>
        <v>0</v>
      </c>
      <c r="Y103" s="31">
        <f t="shared" si="9"/>
        <v>0</v>
      </c>
      <c r="Z103" s="31">
        <f t="shared" si="9"/>
        <v>0</v>
      </c>
      <c r="AA103" s="31">
        <f t="shared" si="9"/>
        <v>0</v>
      </c>
      <c r="AB103" s="32">
        <f t="shared" si="9"/>
        <v>0</v>
      </c>
    </row>
    <row r="104" spans="1:28" ht="15.75" x14ac:dyDescent="0.25">
      <c r="A104" s="24"/>
      <c r="B104" s="35"/>
      <c r="C104" s="52">
        <f t="shared" si="2"/>
        <v>0</v>
      </c>
      <c r="D104" s="53">
        <f t="shared" si="3"/>
        <v>0</v>
      </c>
      <c r="E104" s="54">
        <f t="shared" si="9"/>
        <v>0</v>
      </c>
      <c r="F104" s="55">
        <f t="shared" si="9"/>
        <v>0</v>
      </c>
      <c r="G104" s="55">
        <f t="shared" si="9"/>
        <v>0</v>
      </c>
      <c r="H104" s="55">
        <f t="shared" si="9"/>
        <v>0</v>
      </c>
      <c r="I104" s="55">
        <f t="shared" si="9"/>
        <v>0</v>
      </c>
      <c r="J104" s="55">
        <f t="shared" si="9"/>
        <v>0</v>
      </c>
      <c r="K104" s="55">
        <f t="shared" si="9"/>
        <v>0</v>
      </c>
      <c r="L104" s="55">
        <f t="shared" si="9"/>
        <v>0</v>
      </c>
      <c r="M104" s="55">
        <f t="shared" si="9"/>
        <v>0</v>
      </c>
      <c r="N104" s="55">
        <f t="shared" si="9"/>
        <v>0</v>
      </c>
      <c r="O104" s="55">
        <f t="shared" si="9"/>
        <v>0</v>
      </c>
      <c r="P104" s="55">
        <f t="shared" si="9"/>
        <v>0</v>
      </c>
      <c r="Q104" s="55">
        <f t="shared" si="9"/>
        <v>0</v>
      </c>
      <c r="R104" s="55">
        <f t="shared" si="9"/>
        <v>0</v>
      </c>
      <c r="S104" s="55">
        <f t="shared" si="9"/>
        <v>0</v>
      </c>
      <c r="T104" s="55">
        <f t="shared" si="9"/>
        <v>0</v>
      </c>
      <c r="U104" s="55">
        <f t="shared" si="9"/>
        <v>0</v>
      </c>
      <c r="V104" s="55">
        <f t="shared" si="9"/>
        <v>0</v>
      </c>
      <c r="W104" s="55">
        <f t="shared" si="9"/>
        <v>0</v>
      </c>
      <c r="X104" s="55">
        <f t="shared" si="9"/>
        <v>0</v>
      </c>
      <c r="Y104" s="55">
        <f t="shared" si="9"/>
        <v>0</v>
      </c>
      <c r="Z104" s="55">
        <f t="shared" si="9"/>
        <v>0</v>
      </c>
      <c r="AA104" s="55">
        <f t="shared" si="9"/>
        <v>0</v>
      </c>
      <c r="AB104" s="56">
        <f t="shared" si="9"/>
        <v>0</v>
      </c>
    </row>
  </sheetData>
  <mergeCells count="71">
    <mergeCell ref="C69:D69"/>
    <mergeCell ref="B72:B73"/>
    <mergeCell ref="C72:D73"/>
    <mergeCell ref="E72:AB72"/>
    <mergeCell ref="C64:D64"/>
    <mergeCell ref="C65:D65"/>
    <mergeCell ref="C66:D66"/>
    <mergeCell ref="C67:D67"/>
    <mergeCell ref="C68:D68"/>
    <mergeCell ref="C59:D59"/>
    <mergeCell ref="C60:D60"/>
    <mergeCell ref="C61:D61"/>
    <mergeCell ref="C62:D62"/>
    <mergeCell ref="C63:D63"/>
    <mergeCell ref="C54:D54"/>
    <mergeCell ref="C55:D55"/>
    <mergeCell ref="C56:D56"/>
    <mergeCell ref="C57:D57"/>
    <mergeCell ref="C58:D58"/>
    <mergeCell ref="C49:D49"/>
    <mergeCell ref="C50:D50"/>
    <mergeCell ref="C51:D51"/>
    <mergeCell ref="C52:D52"/>
    <mergeCell ref="C53:D53"/>
    <mergeCell ref="C44:D44"/>
    <mergeCell ref="C45:D45"/>
    <mergeCell ref="C46:D46"/>
    <mergeCell ref="C47:D47"/>
    <mergeCell ref="C48:D48"/>
    <mergeCell ref="C18:D18"/>
    <mergeCell ref="C19:D19"/>
    <mergeCell ref="C20:D20"/>
    <mergeCell ref="C42:D42"/>
    <mergeCell ref="C43:D43"/>
    <mergeCell ref="E2:AB2"/>
    <mergeCell ref="C4:D4"/>
    <mergeCell ref="C5:D5"/>
    <mergeCell ref="C6:D6"/>
    <mergeCell ref="C7:D7"/>
    <mergeCell ref="B37:B38"/>
    <mergeCell ref="C39:D39"/>
    <mergeCell ref="C40:D40"/>
    <mergeCell ref="C41:D41"/>
    <mergeCell ref="B2:B3"/>
    <mergeCell ref="C2:D3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31:D31"/>
    <mergeCell ref="C32:D32"/>
    <mergeCell ref="C33:D33"/>
    <mergeCell ref="C34:D34"/>
    <mergeCell ref="E37:AB37"/>
    <mergeCell ref="C37:D38"/>
    <mergeCell ref="C26:D26"/>
    <mergeCell ref="C27:D27"/>
    <mergeCell ref="C28:D28"/>
    <mergeCell ref="C29:D29"/>
    <mergeCell ref="C30:D30"/>
    <mergeCell ref="C21:D21"/>
    <mergeCell ref="C22:D22"/>
    <mergeCell ref="C23:D23"/>
    <mergeCell ref="C24:D24"/>
    <mergeCell ref="C25:D2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C35"/>
  <sheetViews>
    <sheetView tabSelected="1" workbookViewId="0">
      <selection activeCell="B4" sqref="B4:B34"/>
    </sheetView>
  </sheetViews>
  <sheetFormatPr defaultRowHeight="15" x14ac:dyDescent="0.25"/>
  <cols>
    <col min="1" max="1" width="5.7109375" customWidth="1"/>
    <col min="2" max="2" width="10.7109375" customWidth="1"/>
    <col min="4" max="4" width="17" customWidth="1"/>
  </cols>
  <sheetData>
    <row r="1" spans="1:29" x14ac:dyDescent="0.25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</row>
    <row r="2" spans="1:29" ht="19.5" thickBot="1" x14ac:dyDescent="0.3">
      <c r="A2" s="24"/>
      <c r="B2" s="79" t="s">
        <v>37</v>
      </c>
      <c r="C2" s="75" t="s">
        <v>38</v>
      </c>
      <c r="D2" s="76"/>
      <c r="E2" s="73" t="s">
        <v>45</v>
      </c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4"/>
      <c r="AC2" s="24"/>
    </row>
    <row r="3" spans="1:29" ht="16.5" thickTop="1" thickBot="1" x14ac:dyDescent="0.3">
      <c r="A3" s="24"/>
      <c r="B3" s="80"/>
      <c r="C3" s="77"/>
      <c r="D3" s="78"/>
      <c r="E3" s="25" t="s">
        <v>3</v>
      </c>
      <c r="F3" s="26" t="s">
        <v>4</v>
      </c>
      <c r="G3" s="26" t="s">
        <v>5</v>
      </c>
      <c r="H3" s="26" t="s">
        <v>6</v>
      </c>
      <c r="I3" s="26" t="s">
        <v>7</v>
      </c>
      <c r="J3" s="26" t="s">
        <v>8</v>
      </c>
      <c r="K3" s="26" t="s">
        <v>9</v>
      </c>
      <c r="L3" s="26" t="s">
        <v>10</v>
      </c>
      <c r="M3" s="26" t="s">
        <v>11</v>
      </c>
      <c r="N3" s="26" t="s">
        <v>12</v>
      </c>
      <c r="O3" s="26" t="s">
        <v>13</v>
      </c>
      <c r="P3" s="26" t="s">
        <v>14</v>
      </c>
      <c r="Q3" s="26" t="s">
        <v>15</v>
      </c>
      <c r="R3" s="26" t="s">
        <v>16</v>
      </c>
      <c r="S3" s="27" t="s">
        <v>17</v>
      </c>
      <c r="T3" s="26" t="s">
        <v>18</v>
      </c>
      <c r="U3" s="26" t="s">
        <v>19</v>
      </c>
      <c r="V3" s="26" t="s">
        <v>20</v>
      </c>
      <c r="W3" s="26" t="s">
        <v>21</v>
      </c>
      <c r="X3" s="26" t="s">
        <v>22</v>
      </c>
      <c r="Y3" s="26" t="s">
        <v>23</v>
      </c>
      <c r="Z3" s="26" t="s">
        <v>24</v>
      </c>
      <c r="AA3" s="26" t="s">
        <v>25</v>
      </c>
      <c r="AB3" s="28" t="s">
        <v>26</v>
      </c>
      <c r="AC3" s="24"/>
    </row>
    <row r="4" spans="1:29" ht="15.75" x14ac:dyDescent="0.25">
      <c r="A4" s="24"/>
      <c r="B4" s="29">
        <v>46054</v>
      </c>
      <c r="C4" s="69">
        <f t="shared" ref="C4:C34" si="0">SUM(E4:AB4)</f>
        <v>61.201000000000001</v>
      </c>
      <c r="D4" s="70"/>
      <c r="E4" s="39">
        <v>31.859000000000002</v>
      </c>
      <c r="F4" s="47">
        <v>18.097999999999999</v>
      </c>
      <c r="G4" s="47">
        <v>13.151999999999999</v>
      </c>
      <c r="H4" s="47">
        <v>24.071999999999999</v>
      </c>
      <c r="I4" s="47">
        <v>37.231000000000002</v>
      </c>
      <c r="J4" s="47">
        <v>4.2089999999999996</v>
      </c>
      <c r="K4" s="47">
        <v>19.347000000000001</v>
      </c>
      <c r="L4" s="47">
        <v>11.574999999999999</v>
      </c>
      <c r="M4" s="47">
        <v>-5.4580000000000002</v>
      </c>
      <c r="N4" s="47">
        <v>-26.102</v>
      </c>
      <c r="O4" s="47">
        <v>-24.728000000000002</v>
      </c>
      <c r="P4" s="47">
        <v>-9.2409999999999997</v>
      </c>
      <c r="Q4" s="47">
        <v>-2.464</v>
      </c>
      <c r="R4" s="48">
        <v>-0.53800000000000003</v>
      </c>
      <c r="S4" s="49">
        <v>-16.481000000000002</v>
      </c>
      <c r="T4" s="31">
        <v>-6.1829999999999998</v>
      </c>
      <c r="U4" s="31">
        <v>-3.4119999999999999</v>
      </c>
      <c r="V4" s="31">
        <v>-3.0710000000000002</v>
      </c>
      <c r="W4" s="31">
        <v>-6.8529999999999998</v>
      </c>
      <c r="X4" s="31">
        <v>-0.52300000000000002</v>
      </c>
      <c r="Y4" s="31">
        <v>-1.2450000000000001</v>
      </c>
      <c r="Z4" s="31">
        <v>-0.50800000000000001</v>
      </c>
      <c r="AA4" s="31">
        <v>2.617</v>
      </c>
      <c r="AB4" s="32">
        <v>5.8479999999999999</v>
      </c>
      <c r="AC4" s="24"/>
    </row>
    <row r="5" spans="1:29" ht="15.75" x14ac:dyDescent="0.25">
      <c r="A5" s="24"/>
      <c r="B5" s="33">
        <v>46055</v>
      </c>
      <c r="C5" s="69">
        <f t="shared" si="0"/>
        <v>278.73</v>
      </c>
      <c r="D5" s="70"/>
      <c r="E5" s="50">
        <v>15.59</v>
      </c>
      <c r="F5" s="31">
        <v>23.768000000000001</v>
      </c>
      <c r="G5" s="31">
        <v>59.863999999999997</v>
      </c>
      <c r="H5" s="31">
        <v>65.569999999999993</v>
      </c>
      <c r="I5" s="31">
        <v>75.659000000000006</v>
      </c>
      <c r="J5" s="31">
        <v>42.488</v>
      </c>
      <c r="K5" s="31">
        <v>13.866</v>
      </c>
      <c r="L5" s="31">
        <v>-0.20399999999999999</v>
      </c>
      <c r="M5" s="31">
        <v>9.7119999999999997</v>
      </c>
      <c r="N5" s="31">
        <v>21.513999999999999</v>
      </c>
      <c r="O5" s="31">
        <v>10.91</v>
      </c>
      <c r="P5" s="31">
        <v>-24.809000000000001</v>
      </c>
      <c r="Q5" s="31">
        <v>2.105</v>
      </c>
      <c r="R5" s="31">
        <v>-5.1130000000000004</v>
      </c>
      <c r="S5" s="31">
        <v>19.747</v>
      </c>
      <c r="T5" s="31">
        <v>-16.946999999999999</v>
      </c>
      <c r="U5" s="31">
        <v>-18.405999999999999</v>
      </c>
      <c r="V5" s="31">
        <v>-2.2069999999999999</v>
      </c>
      <c r="W5" s="31">
        <v>-1.575</v>
      </c>
      <c r="X5" s="31">
        <v>-0.79100000000000004</v>
      </c>
      <c r="Y5" s="31">
        <v>-1.204</v>
      </c>
      <c r="Z5" s="31">
        <v>7.2999999999999995E-2</v>
      </c>
      <c r="AA5" s="31">
        <v>-11.028</v>
      </c>
      <c r="AB5" s="32">
        <v>0.14799999999999999</v>
      </c>
      <c r="AC5" s="24"/>
    </row>
    <row r="6" spans="1:29" ht="15.75" x14ac:dyDescent="0.25">
      <c r="A6" s="24"/>
      <c r="B6" s="33">
        <v>46056</v>
      </c>
      <c r="C6" s="69">
        <f t="shared" si="0"/>
        <v>-121.599</v>
      </c>
      <c r="D6" s="70"/>
      <c r="E6" s="50">
        <v>-8.66</v>
      </c>
      <c r="F6" s="31">
        <v>-24.597000000000001</v>
      </c>
      <c r="G6" s="31">
        <v>-15.68</v>
      </c>
      <c r="H6" s="31">
        <v>-16.593</v>
      </c>
      <c r="I6" s="31">
        <v>-14.994</v>
      </c>
      <c r="J6" s="31">
        <v>-18.943000000000001</v>
      </c>
      <c r="K6" s="31">
        <v>-35.993000000000002</v>
      </c>
      <c r="L6" s="31">
        <v>7.5709999999999997</v>
      </c>
      <c r="M6" s="31">
        <v>21.646000000000001</v>
      </c>
      <c r="N6" s="31">
        <v>1.6140000000000001</v>
      </c>
      <c r="O6" s="31">
        <v>22.294</v>
      </c>
      <c r="P6" s="31">
        <v>0.77800000000000002</v>
      </c>
      <c r="Q6" s="31">
        <v>11.238</v>
      </c>
      <c r="R6" s="31">
        <v>-60.392000000000003</v>
      </c>
      <c r="S6" s="31">
        <v>6.085</v>
      </c>
      <c r="T6" s="31">
        <v>-1.7130000000000001</v>
      </c>
      <c r="U6" s="31">
        <v>-0.70599999999999996</v>
      </c>
      <c r="V6" s="31">
        <v>0.84699999999999998</v>
      </c>
      <c r="W6" s="31">
        <v>2.202</v>
      </c>
      <c r="X6" s="31">
        <v>2.048</v>
      </c>
      <c r="Y6" s="31">
        <v>-4.6609999999999996</v>
      </c>
      <c r="Z6" s="31">
        <v>1.3009999999999999</v>
      </c>
      <c r="AA6" s="31">
        <v>-7.2770000000000001</v>
      </c>
      <c r="AB6" s="32">
        <v>10.986000000000001</v>
      </c>
      <c r="AC6" s="24"/>
    </row>
    <row r="7" spans="1:29" ht="15.75" x14ac:dyDescent="0.25">
      <c r="A7" s="24"/>
      <c r="B7" s="33">
        <v>46057</v>
      </c>
      <c r="C7" s="69">
        <f t="shared" si="0"/>
        <v>351.32499999999999</v>
      </c>
      <c r="D7" s="70"/>
      <c r="E7" s="50">
        <v>25.806999999999999</v>
      </c>
      <c r="F7" s="31">
        <v>38.423000000000002</v>
      </c>
      <c r="G7" s="31">
        <v>9.4190000000000005</v>
      </c>
      <c r="H7" s="31">
        <v>36.844000000000001</v>
      </c>
      <c r="I7" s="31">
        <v>46.03</v>
      </c>
      <c r="J7" s="31">
        <v>7.04</v>
      </c>
      <c r="K7" s="31">
        <v>-3.1680000000000001</v>
      </c>
      <c r="L7" s="31">
        <v>18.7</v>
      </c>
      <c r="M7" s="31">
        <v>19.010000000000002</v>
      </c>
      <c r="N7" s="31">
        <v>23.814</v>
      </c>
      <c r="O7" s="31">
        <v>18.006</v>
      </c>
      <c r="P7" s="31">
        <v>-3.484</v>
      </c>
      <c r="Q7" s="31">
        <v>29.486000000000001</v>
      </c>
      <c r="R7" s="31">
        <v>-8.1379999999999999</v>
      </c>
      <c r="S7" s="31">
        <v>-16.751999999999999</v>
      </c>
      <c r="T7" s="31">
        <v>12.795999999999999</v>
      </c>
      <c r="U7" s="31">
        <v>16.206</v>
      </c>
      <c r="V7" s="31">
        <v>21.829000000000001</v>
      </c>
      <c r="W7" s="31">
        <v>19.393999999999998</v>
      </c>
      <c r="X7" s="31">
        <v>13.68</v>
      </c>
      <c r="Y7" s="31">
        <v>8.18</v>
      </c>
      <c r="Z7" s="31">
        <v>12.901999999999999</v>
      </c>
      <c r="AA7" s="31">
        <v>-6.8170000000000002</v>
      </c>
      <c r="AB7" s="32">
        <v>12.118</v>
      </c>
      <c r="AC7" s="24"/>
    </row>
    <row r="8" spans="1:29" ht="15.75" x14ac:dyDescent="0.25">
      <c r="A8" s="24"/>
      <c r="B8" s="33">
        <v>46058</v>
      </c>
      <c r="C8" s="69">
        <f t="shared" si="0"/>
        <v>620.73300000000006</v>
      </c>
      <c r="D8" s="70"/>
      <c r="E8" s="50">
        <v>0.89300000000000002</v>
      </c>
      <c r="F8" s="31">
        <v>7.335</v>
      </c>
      <c r="G8" s="31">
        <v>19.273</v>
      </c>
      <c r="H8" s="31">
        <v>12.08</v>
      </c>
      <c r="I8" s="51">
        <v>-12.16</v>
      </c>
      <c r="J8" s="31">
        <v>-9.6560000000000006</v>
      </c>
      <c r="K8" s="31">
        <v>12.364000000000001</v>
      </c>
      <c r="L8" s="31">
        <v>-0.51200000000000001</v>
      </c>
      <c r="M8" s="31">
        <v>19.869</v>
      </c>
      <c r="N8" s="31">
        <v>53.225000000000001</v>
      </c>
      <c r="O8" s="31">
        <v>110.10899999999999</v>
      </c>
      <c r="P8" s="31">
        <v>76.632000000000005</v>
      </c>
      <c r="Q8" s="31">
        <v>71.156000000000006</v>
      </c>
      <c r="R8" s="31">
        <v>56.587000000000003</v>
      </c>
      <c r="S8" s="31">
        <v>64.575000000000003</v>
      </c>
      <c r="T8" s="31">
        <v>116.5</v>
      </c>
      <c r="U8" s="31">
        <v>22.039000000000001</v>
      </c>
      <c r="V8" s="31">
        <v>0.56999999999999995</v>
      </c>
      <c r="W8" s="31">
        <v>1.34</v>
      </c>
      <c r="X8" s="31">
        <v>0.83499999999999996</v>
      </c>
      <c r="Y8" s="31">
        <v>1.893</v>
      </c>
      <c r="Z8" s="31">
        <v>2.2490000000000001</v>
      </c>
      <c r="AA8" s="31">
        <v>-11.272</v>
      </c>
      <c r="AB8" s="32">
        <v>4.8090000000000002</v>
      </c>
      <c r="AC8" s="24"/>
    </row>
    <row r="9" spans="1:29" ht="15.75" x14ac:dyDescent="0.25">
      <c r="A9" s="24"/>
      <c r="B9" s="33">
        <v>46059</v>
      </c>
      <c r="C9" s="69">
        <f t="shared" si="0"/>
        <v>56.213000000000001</v>
      </c>
      <c r="D9" s="70"/>
      <c r="E9" s="50">
        <v>2.0870000000000002</v>
      </c>
      <c r="F9" s="31">
        <v>0.51500000000000001</v>
      </c>
      <c r="G9" s="31">
        <v>-2.1789999999999998</v>
      </c>
      <c r="H9" s="31">
        <v>-1.3740000000000001</v>
      </c>
      <c r="I9" s="31">
        <v>-10.494</v>
      </c>
      <c r="J9" s="31">
        <v>-11.863</v>
      </c>
      <c r="K9" s="31">
        <v>-17.655999999999999</v>
      </c>
      <c r="L9" s="31">
        <v>30.57</v>
      </c>
      <c r="M9" s="31">
        <v>26.181000000000001</v>
      </c>
      <c r="N9" s="31">
        <v>-15.305999999999999</v>
      </c>
      <c r="O9" s="31">
        <v>16.643999999999998</v>
      </c>
      <c r="P9" s="31">
        <v>-10.972</v>
      </c>
      <c r="Q9" s="31">
        <v>-27.638000000000002</v>
      </c>
      <c r="R9" s="31">
        <v>-3.36</v>
      </c>
      <c r="S9" s="31">
        <v>35.274000000000001</v>
      </c>
      <c r="T9" s="31">
        <v>-2.7789999999999999</v>
      </c>
      <c r="U9" s="31">
        <v>-2.9950000000000001</v>
      </c>
      <c r="V9" s="31">
        <v>13.263</v>
      </c>
      <c r="W9" s="31">
        <v>-3.1429999999999998</v>
      </c>
      <c r="X9" s="31">
        <v>-4.1349999999999998</v>
      </c>
      <c r="Y9" s="31">
        <v>4.9279999999999999</v>
      </c>
      <c r="Z9" s="31">
        <v>14.493</v>
      </c>
      <c r="AA9" s="31">
        <v>9.0050000000000008</v>
      </c>
      <c r="AB9" s="32">
        <v>17.146999999999998</v>
      </c>
      <c r="AC9" s="24"/>
    </row>
    <row r="10" spans="1:29" ht="15.75" x14ac:dyDescent="0.25">
      <c r="A10" s="24"/>
      <c r="B10" s="33">
        <v>46060</v>
      </c>
      <c r="C10" s="69">
        <f t="shared" si="0"/>
        <v>187.35199999999998</v>
      </c>
      <c r="D10" s="70"/>
      <c r="E10" s="50">
        <v>6.4210000000000003</v>
      </c>
      <c r="F10" s="31">
        <v>1.0349999999999999</v>
      </c>
      <c r="G10" s="31">
        <v>8.7569999999999997</v>
      </c>
      <c r="H10" s="31">
        <v>11</v>
      </c>
      <c r="I10" s="31">
        <v>3.6749999999999998</v>
      </c>
      <c r="J10" s="31">
        <v>18.425999999999998</v>
      </c>
      <c r="K10" s="31">
        <v>9.8539999999999992</v>
      </c>
      <c r="L10" s="31">
        <v>38.308</v>
      </c>
      <c r="M10" s="31">
        <v>15.456</v>
      </c>
      <c r="N10" s="31">
        <v>34.274999999999999</v>
      </c>
      <c r="O10" s="31">
        <v>0.188</v>
      </c>
      <c r="P10" s="31">
        <v>11.753</v>
      </c>
      <c r="Q10" s="31">
        <v>28.169</v>
      </c>
      <c r="R10" s="31">
        <v>-11.417999999999999</v>
      </c>
      <c r="S10" s="31">
        <v>-21.334</v>
      </c>
      <c r="T10" s="31">
        <v>25.373999999999999</v>
      </c>
      <c r="U10" s="31">
        <v>-11.212</v>
      </c>
      <c r="V10" s="31">
        <v>-0.4</v>
      </c>
      <c r="W10" s="31">
        <v>1.266</v>
      </c>
      <c r="X10" s="31">
        <v>10.27</v>
      </c>
      <c r="Y10" s="31">
        <v>0.95899999999999996</v>
      </c>
      <c r="Z10" s="31">
        <v>2.226</v>
      </c>
      <c r="AA10" s="31">
        <v>1.621</v>
      </c>
      <c r="AB10" s="32">
        <v>2.6829999999999998</v>
      </c>
      <c r="AC10" s="24"/>
    </row>
    <row r="11" spans="1:29" ht="15.75" x14ac:dyDescent="0.25">
      <c r="A11" s="24"/>
      <c r="B11" s="33">
        <v>46061</v>
      </c>
      <c r="C11" s="69">
        <f t="shared" si="0"/>
        <v>213.58100000000002</v>
      </c>
      <c r="D11" s="70"/>
      <c r="E11" s="50">
        <v>1.351</v>
      </c>
      <c r="F11" s="31">
        <v>4.2130000000000001</v>
      </c>
      <c r="G11" s="31">
        <v>11.286</v>
      </c>
      <c r="H11" s="31">
        <v>25.736999999999998</v>
      </c>
      <c r="I11" s="31">
        <v>25.021000000000001</v>
      </c>
      <c r="J11" s="31">
        <v>13.305</v>
      </c>
      <c r="K11" s="31">
        <v>-7.4089999999999998</v>
      </c>
      <c r="L11" s="31">
        <v>13.839</v>
      </c>
      <c r="M11" s="31">
        <v>3.9E-2</v>
      </c>
      <c r="N11" s="31">
        <v>15.157999999999999</v>
      </c>
      <c r="O11" s="31">
        <v>39.606000000000002</v>
      </c>
      <c r="P11" s="31">
        <v>75.385000000000005</v>
      </c>
      <c r="Q11" s="31">
        <v>-0.126</v>
      </c>
      <c r="R11" s="31">
        <v>-10.069000000000001</v>
      </c>
      <c r="S11" s="31">
        <v>-19.824000000000002</v>
      </c>
      <c r="T11" s="31">
        <v>-21.378</v>
      </c>
      <c r="U11" s="31">
        <v>21.1</v>
      </c>
      <c r="V11" s="31">
        <v>2.3839999999999999</v>
      </c>
      <c r="W11" s="31">
        <v>1.9279999999999999</v>
      </c>
      <c r="X11" s="31">
        <v>3.9769999999999999</v>
      </c>
      <c r="Y11" s="31">
        <v>1.508</v>
      </c>
      <c r="Z11" s="31">
        <v>1.44</v>
      </c>
      <c r="AA11" s="31">
        <v>8.2050000000000001</v>
      </c>
      <c r="AB11" s="32">
        <v>6.9050000000000002</v>
      </c>
      <c r="AC11" s="24"/>
    </row>
    <row r="12" spans="1:29" ht="15.75" x14ac:dyDescent="0.25">
      <c r="A12" s="24"/>
      <c r="B12" s="33">
        <v>46062</v>
      </c>
      <c r="C12" s="69">
        <f t="shared" si="0"/>
        <v>440.471</v>
      </c>
      <c r="D12" s="70"/>
      <c r="E12" s="50">
        <v>6.3789999999999996</v>
      </c>
      <c r="F12" s="31">
        <v>9.1519999999999992</v>
      </c>
      <c r="G12" s="31">
        <v>20.681999999999999</v>
      </c>
      <c r="H12" s="31">
        <v>16.192</v>
      </c>
      <c r="I12" s="31">
        <v>8.4</v>
      </c>
      <c r="J12" s="31">
        <v>-0.81100000000000005</v>
      </c>
      <c r="K12" s="31">
        <v>-0.80600000000000005</v>
      </c>
      <c r="L12" s="31">
        <v>0.67100000000000004</v>
      </c>
      <c r="M12" s="31">
        <v>8.5210000000000008</v>
      </c>
      <c r="N12" s="31">
        <v>47.683999999999997</v>
      </c>
      <c r="O12" s="31">
        <v>73.025000000000006</v>
      </c>
      <c r="P12" s="31">
        <v>95.57</v>
      </c>
      <c r="Q12" s="31">
        <v>35.908000000000001</v>
      </c>
      <c r="R12" s="31">
        <v>96.397999999999996</v>
      </c>
      <c r="S12" s="31">
        <v>17.861000000000001</v>
      </c>
      <c r="T12" s="31">
        <v>-5.8440000000000003</v>
      </c>
      <c r="U12" s="31">
        <v>-0.41399999999999998</v>
      </c>
      <c r="V12" s="31">
        <v>-0.84799999999999998</v>
      </c>
      <c r="W12" s="31">
        <v>6.8339999999999996</v>
      </c>
      <c r="X12" s="31">
        <v>-1.8580000000000001</v>
      </c>
      <c r="Y12" s="31">
        <v>-4.6269999999999998</v>
      </c>
      <c r="Z12" s="31">
        <v>-6.08</v>
      </c>
      <c r="AA12" s="31">
        <v>-1.391</v>
      </c>
      <c r="AB12" s="32">
        <v>19.873000000000001</v>
      </c>
      <c r="AC12" s="24"/>
    </row>
    <row r="13" spans="1:29" ht="15.75" x14ac:dyDescent="0.25">
      <c r="A13" s="24"/>
      <c r="B13" s="33">
        <v>46063</v>
      </c>
      <c r="C13" s="69">
        <f t="shared" si="0"/>
        <v>-15.714000000000002</v>
      </c>
      <c r="D13" s="70"/>
      <c r="E13" s="50">
        <v>-5.9969999999999999</v>
      </c>
      <c r="F13" s="31">
        <v>0.53900000000000003</v>
      </c>
      <c r="G13" s="31">
        <v>10.465999999999999</v>
      </c>
      <c r="H13" s="31">
        <v>0.94099999999999995</v>
      </c>
      <c r="I13" s="31">
        <v>-0.77</v>
      </c>
      <c r="J13" s="31">
        <v>-17.192</v>
      </c>
      <c r="K13" s="31">
        <v>-3.919</v>
      </c>
      <c r="L13" s="31">
        <v>-2.7090000000000001</v>
      </c>
      <c r="M13" s="31">
        <v>1.0109999999999999</v>
      </c>
      <c r="N13" s="31">
        <v>-0.29799999999999999</v>
      </c>
      <c r="O13" s="31">
        <v>6.7750000000000004</v>
      </c>
      <c r="P13" s="31">
        <v>4.5259999999999998</v>
      </c>
      <c r="Q13" s="31">
        <v>-10.473000000000001</v>
      </c>
      <c r="R13" s="31">
        <v>-10.817</v>
      </c>
      <c r="S13" s="31">
        <v>3.2429999999999999</v>
      </c>
      <c r="T13" s="31">
        <v>-8.5519999999999996</v>
      </c>
      <c r="U13" s="31">
        <v>-4.0949999999999998</v>
      </c>
      <c r="V13" s="31">
        <v>1.2789999999999999</v>
      </c>
      <c r="W13" s="31">
        <v>15.994</v>
      </c>
      <c r="X13" s="31">
        <v>4.53</v>
      </c>
      <c r="Y13" s="31">
        <v>9.8719999999999999</v>
      </c>
      <c r="Z13" s="31">
        <v>5.194</v>
      </c>
      <c r="AA13" s="31">
        <v>4.4740000000000002</v>
      </c>
      <c r="AB13" s="32">
        <v>-19.736000000000001</v>
      </c>
      <c r="AC13" s="24"/>
    </row>
    <row r="14" spans="1:29" ht="15.75" x14ac:dyDescent="0.25">
      <c r="A14" s="24"/>
      <c r="B14" s="33">
        <v>46064</v>
      </c>
      <c r="C14" s="69">
        <f t="shared" si="0"/>
        <v>431.98099999999994</v>
      </c>
      <c r="D14" s="70"/>
      <c r="E14" s="50">
        <v>-3.2669999999999999</v>
      </c>
      <c r="F14" s="31">
        <v>20.146000000000001</v>
      </c>
      <c r="G14" s="31">
        <v>5.8949999999999996</v>
      </c>
      <c r="H14" s="31">
        <v>15.34</v>
      </c>
      <c r="I14" s="31">
        <v>3.3879999999999999</v>
      </c>
      <c r="J14" s="31">
        <v>-10.882999999999999</v>
      </c>
      <c r="K14" s="31">
        <v>-12.914</v>
      </c>
      <c r="L14" s="31">
        <v>29.428999999999998</v>
      </c>
      <c r="M14" s="31">
        <v>50.517000000000003</v>
      </c>
      <c r="N14" s="31">
        <v>78.411000000000001</v>
      </c>
      <c r="O14" s="31">
        <v>55.752000000000002</v>
      </c>
      <c r="P14" s="31">
        <v>106.574</v>
      </c>
      <c r="Q14" s="31">
        <v>96.382999999999996</v>
      </c>
      <c r="R14" s="31">
        <v>-10.738</v>
      </c>
      <c r="S14" s="31">
        <v>24.576000000000001</v>
      </c>
      <c r="T14" s="31">
        <v>-19.728000000000002</v>
      </c>
      <c r="U14" s="31">
        <v>-7.9459999999999997</v>
      </c>
      <c r="V14" s="31">
        <v>-9.7710000000000008</v>
      </c>
      <c r="W14" s="31">
        <v>-1.095</v>
      </c>
      <c r="X14" s="31">
        <v>25.125</v>
      </c>
      <c r="Y14" s="31">
        <v>2.2189999999999999</v>
      </c>
      <c r="Z14" s="31">
        <v>1.645</v>
      </c>
      <c r="AA14" s="31">
        <v>-10.425000000000001</v>
      </c>
      <c r="AB14" s="32">
        <v>3.3479999999999999</v>
      </c>
      <c r="AC14" s="24"/>
    </row>
    <row r="15" spans="1:29" ht="15.75" x14ac:dyDescent="0.25">
      <c r="A15" s="24"/>
      <c r="B15" s="33">
        <v>46065</v>
      </c>
      <c r="C15" s="69">
        <f t="shared" si="0"/>
        <v>239.99200000000002</v>
      </c>
      <c r="D15" s="70"/>
      <c r="E15" s="50">
        <v>19.928999999999998</v>
      </c>
      <c r="F15" s="31">
        <v>3.9249999999999998</v>
      </c>
      <c r="G15" s="31">
        <v>1.3819999999999999</v>
      </c>
      <c r="H15" s="31">
        <v>3.2730000000000001</v>
      </c>
      <c r="I15" s="31">
        <v>3.786</v>
      </c>
      <c r="J15" s="31">
        <v>4.5129999999999999</v>
      </c>
      <c r="K15" s="31">
        <v>-22.760999999999999</v>
      </c>
      <c r="L15" s="31">
        <v>10.055999999999999</v>
      </c>
      <c r="M15" s="31">
        <v>7.7629999999999999</v>
      </c>
      <c r="N15" s="31">
        <v>23.687999999999999</v>
      </c>
      <c r="O15" s="31">
        <v>82.759</v>
      </c>
      <c r="P15" s="31">
        <v>34.761000000000003</v>
      </c>
      <c r="Q15" s="31">
        <v>13.098000000000001</v>
      </c>
      <c r="R15" s="31">
        <v>20.282</v>
      </c>
      <c r="S15" s="31">
        <v>55.247</v>
      </c>
      <c r="T15" s="31">
        <v>-12.228999999999999</v>
      </c>
      <c r="U15" s="31">
        <v>-2.79</v>
      </c>
      <c r="V15" s="31">
        <v>-6.048</v>
      </c>
      <c r="W15" s="31">
        <v>9.4030000000000005</v>
      </c>
      <c r="X15" s="31">
        <v>-1.597</v>
      </c>
      <c r="Y15" s="31">
        <v>7.9960000000000004</v>
      </c>
      <c r="Z15" s="31">
        <v>-30.507000000000001</v>
      </c>
      <c r="AA15" s="31">
        <v>-1.6140000000000001</v>
      </c>
      <c r="AB15" s="32">
        <v>15.677</v>
      </c>
      <c r="AC15" s="24"/>
    </row>
    <row r="16" spans="1:29" ht="15.75" x14ac:dyDescent="0.25">
      <c r="A16" s="24"/>
      <c r="B16" s="33">
        <v>46066</v>
      </c>
      <c r="C16" s="69">
        <f t="shared" si="0"/>
        <v>1124.952</v>
      </c>
      <c r="D16" s="70"/>
      <c r="E16" s="50">
        <v>6.976</v>
      </c>
      <c r="F16" s="31">
        <v>5.62</v>
      </c>
      <c r="G16" s="31">
        <v>-0.66100000000000003</v>
      </c>
      <c r="H16" s="31">
        <v>-4.7519999999999998</v>
      </c>
      <c r="I16" s="31">
        <v>-0.66700000000000004</v>
      </c>
      <c r="J16" s="31">
        <v>-21.456</v>
      </c>
      <c r="K16" s="31">
        <v>8.5579999999999998</v>
      </c>
      <c r="L16" s="31">
        <v>31.7</v>
      </c>
      <c r="M16" s="31">
        <v>104.119</v>
      </c>
      <c r="N16" s="31">
        <v>260.23099999999999</v>
      </c>
      <c r="O16" s="31">
        <v>296.19900000000001</v>
      </c>
      <c r="P16" s="31">
        <v>187.35599999999999</v>
      </c>
      <c r="Q16" s="31">
        <v>100.03100000000001</v>
      </c>
      <c r="R16" s="31">
        <v>15.952</v>
      </c>
      <c r="S16" s="31">
        <v>4.4089999999999998</v>
      </c>
      <c r="T16" s="31">
        <v>62.417000000000002</v>
      </c>
      <c r="U16" s="31">
        <v>13.701000000000001</v>
      </c>
      <c r="V16" s="31">
        <v>8.0350000000000001</v>
      </c>
      <c r="W16" s="31">
        <v>1.153</v>
      </c>
      <c r="X16" s="31">
        <v>-0.22500000000000001</v>
      </c>
      <c r="Y16" s="31">
        <v>-0.86599999999999999</v>
      </c>
      <c r="Z16" s="31">
        <v>13.106</v>
      </c>
      <c r="AA16" s="31">
        <v>16.646999999999998</v>
      </c>
      <c r="AB16" s="32">
        <v>17.369</v>
      </c>
      <c r="AC16" s="24"/>
    </row>
    <row r="17" spans="1:29" ht="15.75" x14ac:dyDescent="0.25">
      <c r="A17" s="24"/>
      <c r="B17" s="33">
        <v>46067</v>
      </c>
      <c r="C17" s="69">
        <f t="shared" si="0"/>
        <v>-23.080999999999968</v>
      </c>
      <c r="D17" s="70"/>
      <c r="E17" s="30">
        <v>16.201000000000001</v>
      </c>
      <c r="F17" s="31">
        <v>6.2320000000000002</v>
      </c>
      <c r="G17" s="31">
        <v>10.249000000000001</v>
      </c>
      <c r="H17" s="31">
        <v>6.9409999999999998</v>
      </c>
      <c r="I17" s="31">
        <v>2.048</v>
      </c>
      <c r="J17" s="31">
        <v>-7.1459999999999999</v>
      </c>
      <c r="K17" s="31">
        <v>0.52400000000000002</v>
      </c>
      <c r="L17" s="31">
        <v>26.417000000000002</v>
      </c>
      <c r="M17" s="31">
        <v>-21.763999999999999</v>
      </c>
      <c r="N17" s="31">
        <v>-45.692999999999998</v>
      </c>
      <c r="O17" s="31">
        <v>-28.472000000000001</v>
      </c>
      <c r="P17" s="31">
        <v>-15.103999999999999</v>
      </c>
      <c r="Q17" s="31">
        <v>-16.957999999999998</v>
      </c>
      <c r="R17" s="31">
        <v>24.885000000000002</v>
      </c>
      <c r="S17" s="31">
        <v>14.869</v>
      </c>
      <c r="T17" s="31">
        <v>-20.058</v>
      </c>
      <c r="U17" s="31">
        <v>12.404</v>
      </c>
      <c r="V17" s="31">
        <v>-1.649</v>
      </c>
      <c r="W17" s="31">
        <v>4.5419999999999998</v>
      </c>
      <c r="X17" s="31">
        <v>13.678000000000001</v>
      </c>
      <c r="Y17" s="31">
        <v>-3.2349999999999999</v>
      </c>
      <c r="Z17" s="31">
        <v>1.6539999999999999</v>
      </c>
      <c r="AA17" s="31">
        <v>7.8979999999999997</v>
      </c>
      <c r="AB17" s="32">
        <v>-11.544</v>
      </c>
      <c r="AC17" s="24"/>
    </row>
    <row r="18" spans="1:29" ht="15.75" x14ac:dyDescent="0.25">
      <c r="A18" s="24"/>
      <c r="B18" s="33">
        <v>46068</v>
      </c>
      <c r="C18" s="69">
        <f t="shared" si="0"/>
        <v>674.35500000000002</v>
      </c>
      <c r="D18" s="70"/>
      <c r="E18" s="50">
        <v>11.566000000000001</v>
      </c>
      <c r="F18" s="31">
        <v>35.496000000000002</v>
      </c>
      <c r="G18" s="31">
        <v>48.819000000000003</v>
      </c>
      <c r="H18" s="31">
        <v>67.325999999999993</v>
      </c>
      <c r="I18" s="31">
        <v>83.67</v>
      </c>
      <c r="J18" s="31">
        <v>73.757999999999996</v>
      </c>
      <c r="K18" s="31">
        <v>67.843999999999994</v>
      </c>
      <c r="L18" s="31">
        <v>79.897000000000006</v>
      </c>
      <c r="M18" s="31">
        <v>74.588999999999999</v>
      </c>
      <c r="N18" s="31">
        <v>36.104999999999997</v>
      </c>
      <c r="O18" s="31">
        <v>5.1580000000000004</v>
      </c>
      <c r="P18" s="31">
        <v>-9.4250000000000007</v>
      </c>
      <c r="Q18" s="31">
        <v>63.152999999999999</v>
      </c>
      <c r="R18" s="31">
        <v>-16.419</v>
      </c>
      <c r="S18" s="31">
        <v>30.105</v>
      </c>
      <c r="T18" s="31">
        <v>8.1000000000000003E-2</v>
      </c>
      <c r="U18" s="31">
        <v>-6.1180000000000003</v>
      </c>
      <c r="V18" s="31">
        <v>-6.5490000000000004</v>
      </c>
      <c r="W18" s="31">
        <v>-1.1950000000000001</v>
      </c>
      <c r="X18" s="31">
        <v>-0.51400000000000001</v>
      </c>
      <c r="Y18" s="31">
        <v>2.589</v>
      </c>
      <c r="Z18" s="31">
        <v>8.798</v>
      </c>
      <c r="AA18" s="31">
        <v>13.804</v>
      </c>
      <c r="AB18" s="32">
        <v>11.817</v>
      </c>
      <c r="AC18" s="24"/>
    </row>
    <row r="19" spans="1:29" ht="15.75" x14ac:dyDescent="0.25">
      <c r="A19" s="24"/>
      <c r="B19" s="33">
        <v>46069</v>
      </c>
      <c r="C19" s="69">
        <f t="shared" si="0"/>
        <v>1040.0920000000001</v>
      </c>
      <c r="D19" s="70"/>
      <c r="E19" s="50">
        <v>25.463000000000001</v>
      </c>
      <c r="F19" s="31">
        <v>18.443999999999999</v>
      </c>
      <c r="G19" s="31">
        <v>14.254</v>
      </c>
      <c r="H19" s="31">
        <v>15.414999999999999</v>
      </c>
      <c r="I19" s="31">
        <v>11.723000000000001</v>
      </c>
      <c r="J19" s="31">
        <v>-0.96399999999999997</v>
      </c>
      <c r="K19" s="31">
        <v>3.7970000000000002</v>
      </c>
      <c r="L19" s="31">
        <v>18.442</v>
      </c>
      <c r="M19" s="31">
        <v>31.285</v>
      </c>
      <c r="N19" s="31">
        <v>178.429</v>
      </c>
      <c r="O19" s="31">
        <v>187.452</v>
      </c>
      <c r="P19" s="31">
        <v>226.76599999999999</v>
      </c>
      <c r="Q19" s="31">
        <v>169.47300000000001</v>
      </c>
      <c r="R19" s="31">
        <v>1.7390000000000001</v>
      </c>
      <c r="S19" s="31">
        <v>40.99</v>
      </c>
      <c r="T19" s="31">
        <v>84.387</v>
      </c>
      <c r="U19" s="31">
        <v>29.632000000000001</v>
      </c>
      <c r="V19" s="31">
        <v>-10.193</v>
      </c>
      <c r="W19" s="31">
        <v>-1.5580000000000001</v>
      </c>
      <c r="X19" s="31">
        <v>-5.77</v>
      </c>
      <c r="Y19" s="31">
        <v>-0.76100000000000001</v>
      </c>
      <c r="Z19" s="31">
        <v>7.5750000000000002</v>
      </c>
      <c r="AA19" s="31">
        <v>-7.3230000000000004</v>
      </c>
      <c r="AB19" s="32">
        <v>1.395</v>
      </c>
      <c r="AC19" s="24"/>
    </row>
    <row r="20" spans="1:29" ht="15.75" x14ac:dyDescent="0.25">
      <c r="A20" s="24"/>
      <c r="B20" s="33">
        <v>46070</v>
      </c>
      <c r="C20" s="69">
        <f t="shared" si="0"/>
        <v>-189.21299999999999</v>
      </c>
      <c r="D20" s="70"/>
      <c r="E20" s="50">
        <v>7.6950000000000003</v>
      </c>
      <c r="F20" s="31">
        <v>14.355</v>
      </c>
      <c r="G20" s="31">
        <v>3.5960000000000001</v>
      </c>
      <c r="H20" s="31">
        <v>-2.4470000000000001</v>
      </c>
      <c r="I20" s="31">
        <v>0.14199999999999999</v>
      </c>
      <c r="J20" s="31">
        <v>-2.9</v>
      </c>
      <c r="K20" s="31">
        <v>-12.678000000000001</v>
      </c>
      <c r="L20" s="31">
        <v>-10.707000000000001</v>
      </c>
      <c r="M20" s="31">
        <v>-32.134999999999998</v>
      </c>
      <c r="N20" s="31">
        <v>-26.811</v>
      </c>
      <c r="O20" s="31">
        <v>20.911000000000001</v>
      </c>
      <c r="P20" s="31">
        <v>28.591999999999999</v>
      </c>
      <c r="Q20" s="31">
        <v>15.295</v>
      </c>
      <c r="R20" s="31">
        <v>-6.7889999999999997</v>
      </c>
      <c r="S20" s="31">
        <v>-19.869</v>
      </c>
      <c r="T20" s="31">
        <v>-0.11600000000000001</v>
      </c>
      <c r="U20" s="31">
        <v>-6.944</v>
      </c>
      <c r="V20" s="31">
        <v>-25.29</v>
      </c>
      <c r="W20" s="31">
        <v>-47.063000000000002</v>
      </c>
      <c r="X20" s="31">
        <v>-74.594999999999999</v>
      </c>
      <c r="Y20" s="31">
        <v>-1.4630000000000001</v>
      </c>
      <c r="Z20" s="31">
        <v>1.7829999999999999</v>
      </c>
      <c r="AA20" s="31">
        <v>-17.309000000000001</v>
      </c>
      <c r="AB20" s="32">
        <v>5.5339999999999998</v>
      </c>
      <c r="AC20" s="24"/>
    </row>
    <row r="21" spans="1:29" ht="15.75" x14ac:dyDescent="0.25">
      <c r="A21" s="24"/>
      <c r="B21" s="33">
        <v>46071</v>
      </c>
      <c r="C21" s="69">
        <f t="shared" si="0"/>
        <v>286.55799999999999</v>
      </c>
      <c r="D21" s="70"/>
      <c r="E21" s="50">
        <v>5.7709999999999999</v>
      </c>
      <c r="F21" s="31">
        <v>-38.003999999999998</v>
      </c>
      <c r="G21" s="31">
        <v>-21.184999999999999</v>
      </c>
      <c r="H21" s="31">
        <v>-18.62</v>
      </c>
      <c r="I21" s="31">
        <v>-26.256</v>
      </c>
      <c r="J21" s="31">
        <v>-30.475000000000001</v>
      </c>
      <c r="K21" s="31">
        <v>-27.533000000000001</v>
      </c>
      <c r="L21" s="31">
        <v>23.501000000000001</v>
      </c>
      <c r="M21" s="31">
        <v>40.765000000000001</v>
      </c>
      <c r="N21" s="31">
        <v>57.777000000000001</v>
      </c>
      <c r="O21" s="31">
        <v>51.427999999999997</v>
      </c>
      <c r="P21" s="31">
        <v>106.747</v>
      </c>
      <c r="Q21" s="31">
        <v>109.502</v>
      </c>
      <c r="R21" s="31">
        <v>46.755000000000003</v>
      </c>
      <c r="S21" s="31">
        <v>59.936999999999998</v>
      </c>
      <c r="T21" s="31">
        <v>59.128999999999998</v>
      </c>
      <c r="U21" s="31">
        <v>-25.913</v>
      </c>
      <c r="V21" s="31">
        <v>-8.4499999999999993</v>
      </c>
      <c r="W21" s="31">
        <v>-11.355</v>
      </c>
      <c r="X21" s="31">
        <v>-28.632000000000001</v>
      </c>
      <c r="Y21" s="31">
        <v>-34.527000000000001</v>
      </c>
      <c r="Z21" s="31">
        <v>8.3689999999999998</v>
      </c>
      <c r="AA21" s="31">
        <v>-15.044</v>
      </c>
      <c r="AB21" s="32">
        <v>2.871</v>
      </c>
      <c r="AC21" s="24"/>
    </row>
    <row r="22" spans="1:29" ht="15.75" x14ac:dyDescent="0.25">
      <c r="A22" s="24"/>
      <c r="B22" s="33">
        <v>46072</v>
      </c>
      <c r="C22" s="69">
        <f t="shared" si="0"/>
        <v>417.08100000000002</v>
      </c>
      <c r="D22" s="70"/>
      <c r="E22" s="50">
        <v>20.547999999999998</v>
      </c>
      <c r="F22" s="31">
        <v>-14.301</v>
      </c>
      <c r="G22" s="31">
        <v>8.625</v>
      </c>
      <c r="H22" s="31">
        <v>2.2599999999999998</v>
      </c>
      <c r="I22" s="31">
        <v>-3.7370000000000001</v>
      </c>
      <c r="J22" s="31">
        <v>-15.066000000000001</v>
      </c>
      <c r="K22" s="31">
        <v>9.0129999999999999</v>
      </c>
      <c r="L22" s="31">
        <v>82.477000000000004</v>
      </c>
      <c r="M22" s="31">
        <v>97.632000000000005</v>
      </c>
      <c r="N22" s="31">
        <v>19.132999999999999</v>
      </c>
      <c r="O22" s="31">
        <v>48.771999999999998</v>
      </c>
      <c r="P22" s="31">
        <v>101.17100000000001</v>
      </c>
      <c r="Q22" s="31">
        <v>111.212</v>
      </c>
      <c r="R22" s="31">
        <v>42.127000000000002</v>
      </c>
      <c r="S22" s="31">
        <v>-42.267000000000003</v>
      </c>
      <c r="T22" s="31">
        <v>-55.069000000000003</v>
      </c>
      <c r="U22" s="31">
        <v>-23.492000000000001</v>
      </c>
      <c r="V22" s="31">
        <v>-1.9810000000000001</v>
      </c>
      <c r="W22" s="31">
        <v>2.2839999999999998</v>
      </c>
      <c r="X22" s="31">
        <v>3.6850000000000001</v>
      </c>
      <c r="Y22" s="31">
        <v>5.1630000000000003</v>
      </c>
      <c r="Z22" s="31">
        <v>5.899</v>
      </c>
      <c r="AA22" s="31">
        <v>3.6339999999999999</v>
      </c>
      <c r="AB22" s="32">
        <v>9.359</v>
      </c>
      <c r="AC22" s="24"/>
    </row>
    <row r="23" spans="1:29" ht="15.75" x14ac:dyDescent="0.25">
      <c r="A23" s="24"/>
      <c r="B23" s="33">
        <v>46073</v>
      </c>
      <c r="C23" s="69">
        <f t="shared" si="0"/>
        <v>122.667</v>
      </c>
      <c r="D23" s="70"/>
      <c r="E23" s="50">
        <v>12.162000000000001</v>
      </c>
      <c r="F23" s="31">
        <v>6.9139999999999997</v>
      </c>
      <c r="G23" s="31">
        <v>2.8860000000000001</v>
      </c>
      <c r="H23" s="31">
        <v>-23.257000000000001</v>
      </c>
      <c r="I23" s="31">
        <v>-40.518000000000001</v>
      </c>
      <c r="J23" s="31">
        <v>-19.2</v>
      </c>
      <c r="K23" s="31">
        <v>28.364000000000001</v>
      </c>
      <c r="L23" s="31">
        <v>3.145</v>
      </c>
      <c r="M23" s="31">
        <v>-32.780999999999999</v>
      </c>
      <c r="N23" s="31">
        <v>-29.684999999999999</v>
      </c>
      <c r="O23" s="31">
        <v>19.219000000000001</v>
      </c>
      <c r="P23" s="31">
        <v>5.0750000000000002</v>
      </c>
      <c r="Q23" s="31">
        <v>54.408999999999999</v>
      </c>
      <c r="R23" s="31">
        <v>16.114000000000001</v>
      </c>
      <c r="S23" s="31">
        <v>54.893000000000001</v>
      </c>
      <c r="T23" s="31">
        <v>28.526</v>
      </c>
      <c r="U23" s="31">
        <v>-17.239999999999998</v>
      </c>
      <c r="V23" s="31">
        <v>7.2919999999999998</v>
      </c>
      <c r="W23" s="31">
        <v>6.569</v>
      </c>
      <c r="X23" s="31">
        <v>14.476000000000001</v>
      </c>
      <c r="Y23" s="31">
        <v>2.1949999999999998</v>
      </c>
      <c r="Z23" s="31">
        <v>11.731999999999999</v>
      </c>
      <c r="AA23" s="31">
        <v>-4.6989999999999998</v>
      </c>
      <c r="AB23" s="32">
        <v>16.076000000000001</v>
      </c>
      <c r="AC23" s="24"/>
    </row>
    <row r="24" spans="1:29" ht="15.75" x14ac:dyDescent="0.25">
      <c r="A24" s="24"/>
      <c r="B24" s="33">
        <v>46074</v>
      </c>
      <c r="C24" s="69">
        <f t="shared" si="0"/>
        <v>225.13000000000002</v>
      </c>
      <c r="D24" s="70"/>
      <c r="E24" s="50">
        <v>15.634</v>
      </c>
      <c r="F24" s="31">
        <v>-1.7000000000000001E-2</v>
      </c>
      <c r="G24" s="31">
        <v>-4.1150000000000002</v>
      </c>
      <c r="H24" s="31">
        <v>-20.385999999999999</v>
      </c>
      <c r="I24" s="31">
        <v>-16.007999999999999</v>
      </c>
      <c r="J24" s="31">
        <v>13.352</v>
      </c>
      <c r="K24" s="31">
        <v>36.862000000000002</v>
      </c>
      <c r="L24" s="31">
        <v>27.61</v>
      </c>
      <c r="M24" s="31">
        <v>48.173999999999999</v>
      </c>
      <c r="N24" s="31">
        <v>24.715</v>
      </c>
      <c r="O24" s="31">
        <v>12.757</v>
      </c>
      <c r="P24" s="31">
        <v>-10.256</v>
      </c>
      <c r="Q24" s="31">
        <v>36.066000000000003</v>
      </c>
      <c r="R24" s="31">
        <v>9.7319999999999993</v>
      </c>
      <c r="S24" s="31">
        <v>-4.3490000000000002</v>
      </c>
      <c r="T24" s="31">
        <v>25.762</v>
      </c>
      <c r="U24" s="31">
        <v>-17.212</v>
      </c>
      <c r="V24" s="31">
        <v>4.6159999999999997</v>
      </c>
      <c r="W24" s="31">
        <v>-0.123</v>
      </c>
      <c r="X24" s="31">
        <v>5.98</v>
      </c>
      <c r="Y24" s="31">
        <v>4.6189999999999998</v>
      </c>
      <c r="Z24" s="31">
        <v>8.8059999999999992</v>
      </c>
      <c r="AA24" s="31">
        <v>11.753</v>
      </c>
      <c r="AB24" s="32">
        <v>11.157999999999999</v>
      </c>
      <c r="AC24" s="24"/>
    </row>
    <row r="25" spans="1:29" ht="15.75" x14ac:dyDescent="0.25">
      <c r="A25" s="24"/>
      <c r="B25" s="33">
        <v>46075</v>
      </c>
      <c r="C25" s="69">
        <f t="shared" si="0"/>
        <v>308.745</v>
      </c>
      <c r="D25" s="70"/>
      <c r="E25" s="50">
        <v>-9.3070000000000004</v>
      </c>
      <c r="F25" s="31">
        <v>10.119999999999999</v>
      </c>
      <c r="G25" s="31">
        <v>-20.66</v>
      </c>
      <c r="H25" s="31">
        <v>-0.58399999999999996</v>
      </c>
      <c r="I25" s="31">
        <v>-9.6709999999999994</v>
      </c>
      <c r="J25" s="31">
        <v>16.338000000000001</v>
      </c>
      <c r="K25" s="31">
        <v>25.416</v>
      </c>
      <c r="L25" s="31">
        <v>30.751000000000001</v>
      </c>
      <c r="M25" s="31">
        <v>31.202000000000002</v>
      </c>
      <c r="N25" s="31">
        <v>50.359000000000002</v>
      </c>
      <c r="O25" s="31">
        <v>0.17899999999999999</v>
      </c>
      <c r="P25" s="31">
        <v>-53.408999999999999</v>
      </c>
      <c r="Q25" s="31">
        <v>12.786</v>
      </c>
      <c r="R25" s="31">
        <v>3.492</v>
      </c>
      <c r="S25" s="31">
        <v>78.262</v>
      </c>
      <c r="T25" s="31">
        <v>115.693</v>
      </c>
      <c r="U25" s="31">
        <v>-19.003</v>
      </c>
      <c r="V25" s="31">
        <v>32.219000000000001</v>
      </c>
      <c r="W25" s="31">
        <v>0.83</v>
      </c>
      <c r="X25" s="31">
        <v>3.246</v>
      </c>
      <c r="Y25" s="31">
        <v>1.6679999999999999</v>
      </c>
      <c r="Z25" s="31">
        <v>-0.68600000000000005</v>
      </c>
      <c r="AA25" s="31">
        <v>2.5979999999999999</v>
      </c>
      <c r="AB25" s="32">
        <v>6.9059999999999997</v>
      </c>
      <c r="AC25" s="24"/>
    </row>
    <row r="26" spans="1:29" ht="15.75" x14ac:dyDescent="0.25">
      <c r="A26" s="24"/>
      <c r="B26" s="33">
        <v>46076</v>
      </c>
      <c r="C26" s="69">
        <f t="shared" si="0"/>
        <v>-233.59200000000004</v>
      </c>
      <c r="D26" s="70"/>
      <c r="E26" s="50">
        <v>19.986999999999998</v>
      </c>
      <c r="F26" s="31">
        <v>15.304</v>
      </c>
      <c r="G26" s="31">
        <v>30.401</v>
      </c>
      <c r="H26" s="31">
        <v>8.35</v>
      </c>
      <c r="I26" s="31">
        <v>11.435</v>
      </c>
      <c r="J26" s="31">
        <v>-2.6850000000000001</v>
      </c>
      <c r="K26" s="31">
        <v>-16.706</v>
      </c>
      <c r="L26" s="31">
        <v>-9.7319999999999993</v>
      </c>
      <c r="M26" s="31">
        <v>-28.498000000000001</v>
      </c>
      <c r="N26" s="31">
        <v>-57.277999999999999</v>
      </c>
      <c r="O26" s="31">
        <v>-71.631</v>
      </c>
      <c r="P26" s="31">
        <v>-33.421999999999997</v>
      </c>
      <c r="Q26" s="31">
        <v>-37.512</v>
      </c>
      <c r="R26" s="31">
        <v>-39.728000000000002</v>
      </c>
      <c r="S26" s="31">
        <v>0.113</v>
      </c>
      <c r="T26" s="31">
        <v>-13.225</v>
      </c>
      <c r="U26" s="31">
        <v>-2.9039999999999999</v>
      </c>
      <c r="V26" s="31">
        <v>1.19</v>
      </c>
      <c r="W26" s="31">
        <v>-0.318</v>
      </c>
      <c r="X26" s="31">
        <v>-1.1279999999999999</v>
      </c>
      <c r="Y26" s="31">
        <v>-1.2270000000000001</v>
      </c>
      <c r="Z26" s="31">
        <v>-1.403</v>
      </c>
      <c r="AA26" s="31">
        <v>-2.3540000000000001</v>
      </c>
      <c r="AB26" s="32">
        <v>-0.621</v>
      </c>
      <c r="AC26" s="24"/>
    </row>
    <row r="27" spans="1:29" ht="15.75" x14ac:dyDescent="0.25">
      <c r="A27" s="24"/>
      <c r="B27" s="33">
        <v>46077</v>
      </c>
      <c r="C27" s="69">
        <f t="shared" si="0"/>
        <v>-38.831000000000003</v>
      </c>
      <c r="D27" s="70"/>
      <c r="E27" s="50">
        <v>-1.022</v>
      </c>
      <c r="F27" s="31">
        <v>-1.5469999999999999</v>
      </c>
      <c r="G27" s="31">
        <v>18.501000000000001</v>
      </c>
      <c r="H27" s="31">
        <v>3.5059999999999998</v>
      </c>
      <c r="I27" s="31">
        <v>4.8920000000000003</v>
      </c>
      <c r="J27" s="31">
        <v>-0.57399999999999995</v>
      </c>
      <c r="K27" s="31">
        <v>3.363</v>
      </c>
      <c r="L27" s="31">
        <v>-2.4889999999999999</v>
      </c>
      <c r="M27" s="31">
        <v>-9.4139999999999997</v>
      </c>
      <c r="N27" s="31">
        <v>-15.773</v>
      </c>
      <c r="O27" s="31">
        <v>-0.70899999999999996</v>
      </c>
      <c r="P27" s="31">
        <v>-12.792999999999999</v>
      </c>
      <c r="Q27" s="31">
        <v>-5.4989999999999997</v>
      </c>
      <c r="R27" s="31">
        <v>-35.234999999999999</v>
      </c>
      <c r="S27" s="31">
        <v>-3.7730000000000001</v>
      </c>
      <c r="T27" s="31">
        <v>-10.026</v>
      </c>
      <c r="U27" s="31">
        <v>-1.6679999999999999</v>
      </c>
      <c r="V27" s="31">
        <v>4.468</v>
      </c>
      <c r="W27" s="31">
        <v>4.2839999999999998</v>
      </c>
      <c r="X27" s="31">
        <v>0.254</v>
      </c>
      <c r="Y27" s="31">
        <v>1.0640000000000001</v>
      </c>
      <c r="Z27" s="31">
        <v>4.6959999999999997</v>
      </c>
      <c r="AA27" s="31">
        <v>3.0419999999999998</v>
      </c>
      <c r="AB27" s="32">
        <v>13.621</v>
      </c>
      <c r="AC27" s="24"/>
    </row>
    <row r="28" spans="1:29" ht="15.75" x14ac:dyDescent="0.25">
      <c r="A28" s="24"/>
      <c r="B28" s="33">
        <v>46078</v>
      </c>
      <c r="C28" s="69">
        <f t="shared" si="0"/>
        <v>65.141000000000005</v>
      </c>
      <c r="D28" s="70"/>
      <c r="E28" s="50">
        <v>8.1549999999999994</v>
      </c>
      <c r="F28" s="31">
        <v>4.5369999999999999</v>
      </c>
      <c r="G28" s="31">
        <v>2.2890000000000001</v>
      </c>
      <c r="H28" s="31">
        <v>-1.8680000000000001</v>
      </c>
      <c r="I28" s="31">
        <v>0.39100000000000001</v>
      </c>
      <c r="J28" s="31">
        <v>-3.1080000000000001</v>
      </c>
      <c r="K28" s="31">
        <v>-6.4660000000000002</v>
      </c>
      <c r="L28" s="31">
        <v>9.6120000000000001</v>
      </c>
      <c r="M28" s="31">
        <v>-2.4580000000000002</v>
      </c>
      <c r="N28" s="31">
        <v>15.273</v>
      </c>
      <c r="O28" s="31">
        <v>8.33</v>
      </c>
      <c r="P28" s="31">
        <v>-1.24</v>
      </c>
      <c r="Q28" s="31">
        <v>0.88400000000000001</v>
      </c>
      <c r="R28" s="31">
        <v>6.0979999999999999</v>
      </c>
      <c r="S28" s="31">
        <v>-15.532999999999999</v>
      </c>
      <c r="T28" s="31">
        <v>18.065000000000001</v>
      </c>
      <c r="U28" s="31">
        <v>5.4989999999999997</v>
      </c>
      <c r="V28" s="31">
        <v>1.216</v>
      </c>
      <c r="W28" s="31">
        <v>1.397</v>
      </c>
      <c r="X28" s="31">
        <v>-1.3680000000000001</v>
      </c>
      <c r="Y28" s="31">
        <v>0.7</v>
      </c>
      <c r="Z28" s="31">
        <v>0.28899999999999998</v>
      </c>
      <c r="AA28" s="31">
        <v>5.516</v>
      </c>
      <c r="AB28" s="32">
        <v>8.9309999999999992</v>
      </c>
      <c r="AC28" s="24"/>
    </row>
    <row r="29" spans="1:29" ht="15.75" x14ac:dyDescent="0.25">
      <c r="A29" s="24"/>
      <c r="B29" s="33">
        <v>46079</v>
      </c>
      <c r="C29" s="69">
        <f t="shared" si="0"/>
        <v>266.92699999999991</v>
      </c>
      <c r="D29" s="70"/>
      <c r="E29" s="50">
        <v>29.193999999999999</v>
      </c>
      <c r="F29" s="31">
        <v>30.010999999999999</v>
      </c>
      <c r="G29" s="31">
        <v>35.557000000000002</v>
      </c>
      <c r="H29" s="31">
        <v>75.296000000000006</v>
      </c>
      <c r="I29" s="31">
        <v>72.39</v>
      </c>
      <c r="J29" s="31">
        <v>50.344999999999999</v>
      </c>
      <c r="K29" s="31">
        <v>-6.76</v>
      </c>
      <c r="L29" s="31">
        <v>-5.625</v>
      </c>
      <c r="M29" s="31">
        <v>-2.9159999999999999</v>
      </c>
      <c r="N29" s="31">
        <v>-7.109</v>
      </c>
      <c r="O29" s="31">
        <v>-10.589</v>
      </c>
      <c r="P29" s="31">
        <v>19.318999999999999</v>
      </c>
      <c r="Q29" s="31">
        <v>1.0489999999999999</v>
      </c>
      <c r="R29" s="31">
        <v>-0.13600000000000001</v>
      </c>
      <c r="S29" s="31">
        <v>-15.8</v>
      </c>
      <c r="T29" s="31">
        <v>-4.7850000000000001</v>
      </c>
      <c r="U29" s="31">
        <v>-23.863</v>
      </c>
      <c r="V29" s="31">
        <v>-4.1989999999999998</v>
      </c>
      <c r="W29" s="31">
        <v>1.2669999999999999</v>
      </c>
      <c r="X29" s="31">
        <v>-5.1619999999999999</v>
      </c>
      <c r="Y29" s="31">
        <v>-3.6269999999999998</v>
      </c>
      <c r="Z29" s="31">
        <v>-2.4569999999999999</v>
      </c>
      <c r="AA29" s="31">
        <v>15.026999999999999</v>
      </c>
      <c r="AB29" s="32">
        <v>30.5</v>
      </c>
      <c r="AC29" s="24"/>
    </row>
    <row r="30" spans="1:29" ht="15.75" x14ac:dyDescent="0.25">
      <c r="A30" s="24"/>
      <c r="B30" s="33">
        <v>46080</v>
      </c>
      <c r="C30" s="69">
        <f t="shared" si="0"/>
        <v>495.59199999999993</v>
      </c>
      <c r="D30" s="70"/>
      <c r="E30" s="50">
        <v>2.5960000000000001</v>
      </c>
      <c r="F30" s="31">
        <v>-5.84</v>
      </c>
      <c r="G30" s="31">
        <v>4.5960000000000001</v>
      </c>
      <c r="H30" s="31">
        <v>-6.1230000000000002</v>
      </c>
      <c r="I30" s="31">
        <v>-13.042999999999999</v>
      </c>
      <c r="J30" s="31">
        <v>-2.0609999999999999</v>
      </c>
      <c r="K30" s="31">
        <v>-2.9279999999999999</v>
      </c>
      <c r="L30" s="31">
        <v>43.68</v>
      </c>
      <c r="M30" s="31">
        <v>102.98099999999999</v>
      </c>
      <c r="N30" s="31">
        <v>130.815</v>
      </c>
      <c r="O30" s="31">
        <v>159.39500000000001</v>
      </c>
      <c r="P30" s="31">
        <v>14.739000000000001</v>
      </c>
      <c r="Q30" s="31">
        <v>3.25</v>
      </c>
      <c r="R30" s="31">
        <v>-8.125</v>
      </c>
      <c r="S30" s="31">
        <v>9.5850000000000009</v>
      </c>
      <c r="T30" s="31">
        <v>-2.653</v>
      </c>
      <c r="U30" s="31">
        <v>-8.9550000000000001</v>
      </c>
      <c r="V30" s="31">
        <v>22.792000000000002</v>
      </c>
      <c r="W30" s="31">
        <v>22.745000000000001</v>
      </c>
      <c r="X30" s="31">
        <v>18.600999999999999</v>
      </c>
      <c r="Y30" s="31">
        <v>3.1240000000000001</v>
      </c>
      <c r="Z30" s="31">
        <v>-2.59</v>
      </c>
      <c r="AA30" s="31">
        <v>-5.1100000000000003</v>
      </c>
      <c r="AB30" s="32">
        <v>14.121</v>
      </c>
      <c r="AC30" s="24"/>
    </row>
    <row r="31" spans="1:29" ht="15.75" x14ac:dyDescent="0.25">
      <c r="A31" s="24"/>
      <c r="B31" s="33">
        <v>46081</v>
      </c>
      <c r="C31" s="69">
        <f t="shared" si="0"/>
        <v>694.52800000000002</v>
      </c>
      <c r="D31" s="70"/>
      <c r="E31" s="50">
        <v>32.325000000000003</v>
      </c>
      <c r="F31" s="31">
        <v>6.0419999999999998</v>
      </c>
      <c r="G31" s="31">
        <v>6.444</v>
      </c>
      <c r="H31" s="31">
        <v>5.7</v>
      </c>
      <c r="I31" s="31">
        <v>-15.603</v>
      </c>
      <c r="J31" s="31">
        <v>11.12</v>
      </c>
      <c r="K31" s="31">
        <v>14.266999999999999</v>
      </c>
      <c r="L31" s="31">
        <v>11.86</v>
      </c>
      <c r="M31" s="31">
        <v>-16.77</v>
      </c>
      <c r="N31" s="31">
        <v>13.488</v>
      </c>
      <c r="O31" s="31">
        <v>30.643000000000001</v>
      </c>
      <c r="P31" s="31">
        <v>23.222999999999999</v>
      </c>
      <c r="Q31" s="31">
        <v>65.551000000000002</v>
      </c>
      <c r="R31" s="31">
        <v>90.638000000000005</v>
      </c>
      <c r="S31" s="31">
        <v>86.236999999999995</v>
      </c>
      <c r="T31" s="31">
        <v>77.376000000000005</v>
      </c>
      <c r="U31" s="31">
        <v>51.581000000000003</v>
      </c>
      <c r="V31" s="31">
        <v>7.1829999999999998</v>
      </c>
      <c r="W31" s="31">
        <v>5.5609999999999999</v>
      </c>
      <c r="X31" s="31">
        <v>30.28</v>
      </c>
      <c r="Y31" s="31">
        <v>45.484000000000002</v>
      </c>
      <c r="Z31" s="31">
        <v>46.335000000000001</v>
      </c>
      <c r="AA31" s="31">
        <v>42.494</v>
      </c>
      <c r="AB31" s="32">
        <v>23.068999999999999</v>
      </c>
      <c r="AC31" s="24"/>
    </row>
    <row r="32" spans="1:29" ht="15.75" x14ac:dyDescent="0.25">
      <c r="A32" s="24"/>
      <c r="B32" s="34"/>
      <c r="C32" s="69">
        <f t="shared" si="0"/>
        <v>0</v>
      </c>
      <c r="D32" s="70"/>
      <c r="E32" s="50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1"/>
      <c r="AB32" s="32"/>
      <c r="AC32" s="24"/>
    </row>
    <row r="33" spans="1:29" ht="15.75" x14ac:dyDescent="0.25">
      <c r="A33" s="24"/>
      <c r="B33" s="34"/>
      <c r="C33" s="69">
        <f t="shared" si="0"/>
        <v>0</v>
      </c>
      <c r="D33" s="70"/>
      <c r="E33" s="50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/>
      <c r="AB33" s="32"/>
      <c r="AC33" s="24"/>
    </row>
    <row r="34" spans="1:29" ht="15.75" x14ac:dyDescent="0.25">
      <c r="A34" s="24"/>
      <c r="B34" s="35"/>
      <c r="C34" s="71">
        <f t="shared" si="0"/>
        <v>0</v>
      </c>
      <c r="D34" s="72"/>
      <c r="E34" s="54"/>
      <c r="F34" s="55"/>
      <c r="G34" s="55"/>
      <c r="H34" s="55"/>
      <c r="I34" s="55"/>
      <c r="J34" s="55"/>
      <c r="K34" s="55"/>
      <c r="L34" s="55"/>
      <c r="M34" s="55"/>
      <c r="N34" s="55"/>
      <c r="O34" s="55"/>
      <c r="P34" s="55"/>
      <c r="Q34" s="55"/>
      <c r="R34" s="55"/>
      <c r="S34" s="55"/>
      <c r="T34" s="55"/>
      <c r="U34" s="55"/>
      <c r="V34" s="55"/>
      <c r="W34" s="55"/>
      <c r="X34" s="55"/>
      <c r="Y34" s="55"/>
      <c r="Z34" s="55"/>
      <c r="AA34" s="55"/>
      <c r="AB34" s="56"/>
      <c r="AC34" s="24"/>
    </row>
    <row r="35" spans="1:29" ht="15.75" x14ac:dyDescent="0.25">
      <c r="A35" s="24"/>
      <c r="B35" s="81" t="s">
        <v>46</v>
      </c>
      <c r="C35" s="81"/>
      <c r="D35" s="57">
        <f>SUM(C4:D34)</f>
        <v>7981.3170000000009</v>
      </c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24"/>
    </row>
  </sheetData>
  <mergeCells count="35">
    <mergeCell ref="C31:D31"/>
    <mergeCell ref="C32:D32"/>
    <mergeCell ref="C33:D33"/>
    <mergeCell ref="C34:D34"/>
    <mergeCell ref="B35:C35"/>
    <mergeCell ref="C30:D30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18:D18"/>
    <mergeCell ref="C7:D7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6:D6"/>
    <mergeCell ref="B2:B3"/>
    <mergeCell ref="C2:D3"/>
    <mergeCell ref="E2:AB2"/>
    <mergeCell ref="C4:D4"/>
    <mergeCell ref="C5:D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Cena na poramnuvanje</vt:lpstr>
      <vt:lpstr>Sreden kurs</vt:lpstr>
      <vt:lpstr>Cena na poramnuvanje vo MKD</vt:lpstr>
      <vt:lpstr>Angazirana aFRR energija</vt:lpstr>
      <vt:lpstr>Angazirana mFRR energija</vt:lpstr>
      <vt:lpstr>ACE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Nikola Pangovski</dc:creator>
  <cp:lastModifiedBy>Nikola Pangovski</cp:lastModifiedBy>
  <dcterms:created xsi:type="dcterms:W3CDTF">2022-09-21T09:10:51Z</dcterms:created>
  <dcterms:modified xsi:type="dcterms:W3CDTF">2026-03-17T11:23:04Z</dcterms:modified>
</cp:coreProperties>
</file>